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rochmnus-my.sharepoint.com/personal/hheyer_rochestermn_gov/Documents/Community Survey/Community Survey Spring 2022/Results/"/>
    </mc:Choice>
  </mc:AlternateContent>
  <bookViews>
    <workbookView xWindow="0" yWindow="0" windowWidth="23040" windowHeight="9192" activeTab="2"/>
  </bookViews>
  <sheets>
    <sheet name="Age" sheetId="1" r:id="rId1"/>
    <sheet name="Sex" sheetId="2" r:id="rId2"/>
    <sheet name="Race &amp; Hispanic Origin" sheetId="3" r:id="rId3"/>
    <sheet name="Housing Tenure" sheetId="4" r:id="rId4"/>
    <sheet name="Housing Type" sheetId="5" r:id="rId5"/>
    <sheet name="Length of Residency" sheetId="6" r:id="rId6"/>
    <sheet name="Presence of Children" sheetId="7" r:id="rId7"/>
    <sheet name="Presence of Older Adults" sheetId="8" r:id="rId8"/>
    <sheet name="Area" sheetId="9" r:id="rId9"/>
    <sheet name="Summary of StatSig by Category" sheetId="10" r:id="rId10"/>
  </sheets>
  <definedNames>
    <definedName name="_xlnm._FilterDatabase" localSheetId="0" hidden="1">Age!$A$1:$L$1</definedName>
    <definedName name="_xlnm._FilterDatabase" localSheetId="8" hidden="1">Area!$A$1:$I$163</definedName>
    <definedName name="_xlnm._FilterDatabase" localSheetId="9" hidden="1">'Summary of StatSig by Category'!$A$1:$B$1</definedName>
    <definedName name="_xlnm.Print_Titles" localSheetId="0">Age!$1:$1</definedName>
    <definedName name="_xlnm.Print_Titles" localSheetId="8">Area!$1:$1</definedName>
    <definedName name="_xlnm.Print_Titles" localSheetId="3">'Housing Tenure'!$1:$1</definedName>
    <definedName name="_xlnm.Print_Titles" localSheetId="4">'Housing Type'!$1:$1</definedName>
    <definedName name="_xlnm.Print_Titles" localSheetId="5">'Length of Residency'!$1:$1</definedName>
    <definedName name="_xlnm.Print_Titles" localSheetId="6">'Presence of Children'!$1:$1</definedName>
    <definedName name="_xlnm.Print_Titles" localSheetId="7">'Presence of Older Adults'!$1:$1</definedName>
    <definedName name="_xlnm.Print_Titles" localSheetId="2">'Race &amp; Hispanic Origin'!$1:$1</definedName>
    <definedName name="_xlnm.Print_Titles" localSheetId="1">Sex!$1:$1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J3" i="9" l="1"/>
  <c r="AK3" i="9" s="1"/>
  <c r="AJ4" i="9"/>
  <c r="AK4" i="9" s="1"/>
  <c r="AJ5" i="9"/>
  <c r="AK5" i="9" s="1"/>
  <c r="AJ6" i="9"/>
  <c r="AK6" i="9" s="1"/>
  <c r="AJ7" i="9"/>
  <c r="AJ8" i="9"/>
  <c r="AK8" i="9" s="1"/>
  <c r="AJ9" i="9"/>
  <c r="AK9" i="9" s="1"/>
  <c r="AJ10" i="9"/>
  <c r="AK10" i="9" s="1"/>
  <c r="AJ11" i="9"/>
  <c r="AK11" i="9" s="1"/>
  <c r="AJ12" i="9"/>
  <c r="AK12" i="9" s="1"/>
  <c r="AJ13" i="9"/>
  <c r="AJ14" i="9"/>
  <c r="AJ15" i="9"/>
  <c r="AK15" i="9" s="1"/>
  <c r="AJ16" i="9"/>
  <c r="AK16" i="9" s="1"/>
  <c r="AJ17" i="9"/>
  <c r="AK17" i="9" s="1"/>
  <c r="AJ18" i="9"/>
  <c r="AK18" i="9" s="1"/>
  <c r="AJ19" i="9"/>
  <c r="AK19" i="9" s="1"/>
  <c r="AJ20" i="9"/>
  <c r="AK20" i="9" s="1"/>
  <c r="AJ21" i="9"/>
  <c r="AJ22" i="9"/>
  <c r="AJ23" i="9"/>
  <c r="AK23" i="9" s="1"/>
  <c r="AJ24" i="9"/>
  <c r="AK24" i="9" s="1"/>
  <c r="AJ25" i="9"/>
  <c r="AJ26" i="9"/>
  <c r="AK26" i="9" s="1"/>
  <c r="AJ27" i="9"/>
  <c r="AK27" i="9" s="1"/>
  <c r="AJ28" i="9"/>
  <c r="AK28" i="9" s="1"/>
  <c r="AJ29" i="9"/>
  <c r="AK29" i="9" s="1"/>
  <c r="AJ30" i="9"/>
  <c r="AK30" i="9" s="1"/>
  <c r="AJ31" i="9"/>
  <c r="AK31" i="9" s="1"/>
  <c r="AJ32" i="9"/>
  <c r="AK32" i="9" s="1"/>
  <c r="AJ33" i="9"/>
  <c r="AK33" i="9" s="1"/>
  <c r="AJ34" i="9"/>
  <c r="AK34" i="9" s="1"/>
  <c r="AJ35" i="9"/>
  <c r="AK35" i="9" s="1"/>
  <c r="AJ36" i="9"/>
  <c r="AK36" i="9" s="1"/>
  <c r="AJ37" i="9"/>
  <c r="AK37" i="9" s="1"/>
  <c r="AJ38" i="9"/>
  <c r="AK38" i="9" s="1"/>
  <c r="AJ39" i="9"/>
  <c r="AK39" i="9" s="1"/>
  <c r="AJ40" i="9"/>
  <c r="AK40" i="9" s="1"/>
  <c r="AJ41" i="9"/>
  <c r="AK41" i="9" s="1"/>
  <c r="AJ42" i="9"/>
  <c r="AK42" i="9" s="1"/>
  <c r="AJ43" i="9"/>
  <c r="AK43" i="9" s="1"/>
  <c r="AJ44" i="9"/>
  <c r="AK44" i="9" s="1"/>
  <c r="AJ45" i="9"/>
  <c r="AJ46" i="9"/>
  <c r="AK46" i="9" s="1"/>
  <c r="AJ47" i="9"/>
  <c r="AK47" i="9" s="1"/>
  <c r="AJ48" i="9"/>
  <c r="AJ49" i="9"/>
  <c r="AK49" i="9" s="1"/>
  <c r="AJ50" i="9"/>
  <c r="AK50" i="9" s="1"/>
  <c r="AJ51" i="9"/>
  <c r="AK51" i="9" s="1"/>
  <c r="AJ52" i="9"/>
  <c r="AK52" i="9" s="1"/>
  <c r="AJ53" i="9"/>
  <c r="AJ54" i="9"/>
  <c r="AJ55" i="9"/>
  <c r="AJ56" i="9"/>
  <c r="AK56" i="9" s="1"/>
  <c r="AJ57" i="9"/>
  <c r="AK57" i="9" s="1"/>
  <c r="AJ58" i="9"/>
  <c r="AK58" i="9" s="1"/>
  <c r="AJ59" i="9"/>
  <c r="AK59" i="9" s="1"/>
  <c r="AJ60" i="9"/>
  <c r="AK60" i="9" s="1"/>
  <c r="AJ61" i="9"/>
  <c r="AK61" i="9" s="1"/>
  <c r="AJ62" i="9"/>
  <c r="AK62" i="9" s="1"/>
  <c r="AJ63" i="9"/>
  <c r="AJ64" i="9"/>
  <c r="AK64" i="9" s="1"/>
  <c r="AJ65" i="9"/>
  <c r="AJ66" i="9"/>
  <c r="AK66" i="9" s="1"/>
  <c r="AJ67" i="9"/>
  <c r="AK67" i="9" s="1"/>
  <c r="AJ68" i="9"/>
  <c r="AK68" i="9" s="1"/>
  <c r="AJ69" i="9"/>
  <c r="AK69" i="9" s="1"/>
  <c r="AJ70" i="9"/>
  <c r="AJ71" i="9"/>
  <c r="AJ72" i="9"/>
  <c r="AK72" i="9" s="1"/>
  <c r="AJ73" i="9"/>
  <c r="AK73" i="9" s="1"/>
  <c r="AJ74" i="9"/>
  <c r="AK74" i="9" s="1"/>
  <c r="AJ75" i="9"/>
  <c r="AK75" i="9" s="1"/>
  <c r="AJ76" i="9"/>
  <c r="AK76" i="9" s="1"/>
  <c r="AJ77" i="9"/>
  <c r="AK77" i="9" s="1"/>
  <c r="AJ78" i="9"/>
  <c r="AJ79" i="9"/>
  <c r="AK79" i="9" s="1"/>
  <c r="AJ80" i="9"/>
  <c r="AK80" i="9" s="1"/>
  <c r="AJ81" i="9"/>
  <c r="AK81" i="9" s="1"/>
  <c r="AJ82" i="9"/>
  <c r="AK82" i="9" s="1"/>
  <c r="AJ83" i="9"/>
  <c r="AK83" i="9" s="1"/>
  <c r="AJ84" i="9"/>
  <c r="AK84" i="9" s="1"/>
  <c r="AJ85" i="9"/>
  <c r="AJ86" i="9"/>
  <c r="AK86" i="9" s="1"/>
  <c r="AJ87" i="9"/>
  <c r="AJ88" i="9"/>
  <c r="AK88" i="9" s="1"/>
  <c r="AJ89" i="9"/>
  <c r="AK89" i="9" s="1"/>
  <c r="AJ90" i="9"/>
  <c r="AK90" i="9" s="1"/>
  <c r="AJ91" i="9"/>
  <c r="AK91" i="9" s="1"/>
  <c r="AJ92" i="9"/>
  <c r="AK92" i="9" s="1"/>
  <c r="AJ93" i="9"/>
  <c r="AK93" i="9" s="1"/>
  <c r="AJ94" i="9"/>
  <c r="AK94" i="9" s="1"/>
  <c r="AJ95" i="9"/>
  <c r="AJ96" i="9"/>
  <c r="AK96" i="9" s="1"/>
  <c r="AJ97" i="9"/>
  <c r="AK97" i="9" s="1"/>
  <c r="AJ98" i="9"/>
  <c r="AK98" i="9" s="1"/>
  <c r="AJ99" i="9"/>
  <c r="AK99" i="9" s="1"/>
  <c r="AJ100" i="9"/>
  <c r="AK100" i="9" s="1"/>
  <c r="AJ101" i="9"/>
  <c r="AK101" i="9" s="1"/>
  <c r="AJ102" i="9"/>
  <c r="AJ103" i="9"/>
  <c r="AJ104" i="9"/>
  <c r="AK104" i="9" s="1"/>
  <c r="AJ105" i="9"/>
  <c r="AK105" i="9" s="1"/>
  <c r="AJ106" i="9"/>
  <c r="AK106" i="9" s="1"/>
  <c r="AJ107" i="9"/>
  <c r="AK107" i="9" s="1"/>
  <c r="AJ108" i="9"/>
  <c r="AK108" i="9" s="1"/>
  <c r="AJ109" i="9"/>
  <c r="AK109" i="9" s="1"/>
  <c r="AJ110" i="9"/>
  <c r="AK110" i="9" s="1"/>
  <c r="AJ111" i="9"/>
  <c r="AK111" i="9" s="1"/>
  <c r="AJ112" i="9"/>
  <c r="AK112" i="9" s="1"/>
  <c r="AJ113" i="9"/>
  <c r="AK113" i="9" s="1"/>
  <c r="AJ114" i="9"/>
  <c r="AK114" i="9" s="1"/>
  <c r="AJ115" i="9"/>
  <c r="AK115" i="9" s="1"/>
  <c r="AJ116" i="9"/>
  <c r="AK116" i="9" s="1"/>
  <c r="AJ117" i="9"/>
  <c r="AK117" i="9" s="1"/>
  <c r="AJ118" i="9"/>
  <c r="AK118" i="9" s="1"/>
  <c r="AJ119" i="9"/>
  <c r="AJ120" i="9"/>
  <c r="AK120" i="9" s="1"/>
  <c r="AJ121" i="9"/>
  <c r="AJ122" i="9"/>
  <c r="AK122" i="9" s="1"/>
  <c r="AJ123" i="9"/>
  <c r="AK123" i="9" s="1"/>
  <c r="AJ124" i="9"/>
  <c r="AK124" i="9" s="1"/>
  <c r="AJ125" i="9"/>
  <c r="AK125" i="9" s="1"/>
  <c r="AJ126" i="9"/>
  <c r="AJ127" i="9"/>
  <c r="AJ128" i="9"/>
  <c r="AK128" i="9" s="1"/>
  <c r="AJ129" i="9"/>
  <c r="AK129" i="9" s="1"/>
  <c r="AJ130" i="9"/>
  <c r="AK130" i="9" s="1"/>
  <c r="AJ131" i="9"/>
  <c r="AK131" i="9" s="1"/>
  <c r="AJ132" i="9"/>
  <c r="AK132" i="9" s="1"/>
  <c r="AJ133" i="9"/>
  <c r="AK133" i="9" s="1"/>
  <c r="AJ134" i="9"/>
  <c r="AJ135" i="9"/>
  <c r="AJ136" i="9"/>
  <c r="AK136" i="9" s="1"/>
  <c r="AJ137" i="9"/>
  <c r="AK137" i="9" s="1"/>
  <c r="AJ138" i="9"/>
  <c r="AK138" i="9" s="1"/>
  <c r="AJ139" i="9"/>
  <c r="AK139" i="9" s="1"/>
  <c r="AJ140" i="9"/>
  <c r="AK140" i="9" s="1"/>
  <c r="AJ141" i="9"/>
  <c r="AJ142" i="9"/>
  <c r="AK142" i="9" s="1"/>
  <c r="AJ143" i="9"/>
  <c r="AK143" i="9" s="1"/>
  <c r="AJ144" i="9"/>
  <c r="AK144" i="9" s="1"/>
  <c r="AJ145" i="9"/>
  <c r="AK145" i="9" s="1"/>
  <c r="AJ146" i="9"/>
  <c r="AK146" i="9" s="1"/>
  <c r="AJ147" i="9"/>
  <c r="AK147" i="9" s="1"/>
  <c r="AJ148" i="9"/>
  <c r="AK148" i="9" s="1"/>
  <c r="AJ149" i="9"/>
  <c r="AK149" i="9" s="1"/>
  <c r="AJ150" i="9"/>
  <c r="AJ151" i="9"/>
  <c r="AK151" i="9" s="1"/>
  <c r="AJ152" i="9"/>
  <c r="AK152" i="9" s="1"/>
  <c r="AJ153" i="9"/>
  <c r="AK153" i="9" s="1"/>
  <c r="AJ154" i="9"/>
  <c r="AK154" i="9" s="1"/>
  <c r="AJ155" i="9"/>
  <c r="AK155" i="9" s="1"/>
  <c r="AJ156" i="9"/>
  <c r="AK156" i="9" s="1"/>
  <c r="AJ157" i="9"/>
  <c r="AK157" i="9" s="1"/>
  <c r="AJ158" i="9"/>
  <c r="AK158" i="9" s="1"/>
  <c r="AJ159" i="9"/>
  <c r="AK159" i="9" s="1"/>
  <c r="AJ160" i="9"/>
  <c r="AK160" i="9" s="1"/>
  <c r="AJ161" i="9"/>
  <c r="AK161" i="9" s="1"/>
  <c r="AJ162" i="9"/>
  <c r="AK162" i="9" s="1"/>
  <c r="AJ163" i="9"/>
  <c r="AK163" i="9" s="1"/>
  <c r="AJ2" i="9"/>
  <c r="AK2" i="9" s="1"/>
  <c r="AK150" i="9"/>
  <c r="AK141" i="9"/>
  <c r="AK135" i="9"/>
  <c r="AK134" i="9"/>
  <c r="AK127" i="9"/>
  <c r="AK126" i="9"/>
  <c r="AK121" i="9"/>
  <c r="AK119" i="9"/>
  <c r="AK103" i="9"/>
  <c r="AK102" i="9"/>
  <c r="AK95" i="9"/>
  <c r="AK87" i="9"/>
  <c r="AK85" i="9"/>
  <c r="AK78" i="9"/>
  <c r="AK71" i="9"/>
  <c r="AK70" i="9"/>
  <c r="AK65" i="9"/>
  <c r="AK63" i="9"/>
  <c r="AK55" i="9"/>
  <c r="AK54" i="9"/>
  <c r="AK53" i="9"/>
  <c r="AK48" i="9"/>
  <c r="AK45" i="9"/>
  <c r="AK25" i="9"/>
  <c r="AK22" i="9"/>
  <c r="AK21" i="9"/>
  <c r="AK14" i="9"/>
  <c r="AK13" i="9"/>
  <c r="AK7" i="9"/>
  <c r="AH3" i="9"/>
  <c r="AI3" i="9" s="1"/>
  <c r="AH4" i="9"/>
  <c r="AI4" i="9" s="1"/>
  <c r="AH5" i="9"/>
  <c r="AI5" i="9" s="1"/>
  <c r="AH6" i="9"/>
  <c r="AI6" i="9" s="1"/>
  <c r="AH7" i="9"/>
  <c r="AI7" i="9" s="1"/>
  <c r="AH8" i="9"/>
  <c r="AI8" i="9" s="1"/>
  <c r="AH9" i="9"/>
  <c r="AI9" i="9" s="1"/>
  <c r="AH10" i="9"/>
  <c r="AI10" i="9" s="1"/>
  <c r="AH11" i="9"/>
  <c r="AI11" i="9" s="1"/>
  <c r="AH12" i="9"/>
  <c r="AI12" i="9" s="1"/>
  <c r="AH13" i="9"/>
  <c r="AI13" i="9" s="1"/>
  <c r="AH14" i="9"/>
  <c r="AI14" i="9" s="1"/>
  <c r="AH15" i="9"/>
  <c r="AI15" i="9" s="1"/>
  <c r="AH16" i="9"/>
  <c r="AI16" i="9" s="1"/>
  <c r="AH17" i="9"/>
  <c r="AI17" i="9" s="1"/>
  <c r="AH18" i="9"/>
  <c r="AI18" i="9" s="1"/>
  <c r="AH19" i="9"/>
  <c r="AI19" i="9" s="1"/>
  <c r="AH20" i="9"/>
  <c r="AI20" i="9" s="1"/>
  <c r="AH21" i="9"/>
  <c r="AI21" i="9" s="1"/>
  <c r="AH22" i="9"/>
  <c r="AI22" i="9" s="1"/>
  <c r="AH23" i="9"/>
  <c r="AI23" i="9" s="1"/>
  <c r="AH24" i="9"/>
  <c r="AI24" i="9" s="1"/>
  <c r="AH25" i="9"/>
  <c r="AI25" i="9" s="1"/>
  <c r="AH26" i="9"/>
  <c r="AI26" i="9" s="1"/>
  <c r="AH27" i="9"/>
  <c r="AI27" i="9" s="1"/>
  <c r="AH28" i="9"/>
  <c r="AI28" i="9" s="1"/>
  <c r="AH29" i="9"/>
  <c r="AI29" i="9" s="1"/>
  <c r="AH30" i="9"/>
  <c r="AI30" i="9" s="1"/>
  <c r="AH31" i="9"/>
  <c r="AI31" i="9" s="1"/>
  <c r="AH32" i="9"/>
  <c r="AI32" i="9" s="1"/>
  <c r="AH33" i="9"/>
  <c r="AI33" i="9" s="1"/>
  <c r="AH34" i="9"/>
  <c r="AI34" i="9" s="1"/>
  <c r="AH35" i="9"/>
  <c r="AI35" i="9" s="1"/>
  <c r="AH36" i="9"/>
  <c r="AI36" i="9" s="1"/>
  <c r="AH37" i="9"/>
  <c r="AI37" i="9" s="1"/>
  <c r="AH38" i="9"/>
  <c r="AI38" i="9" s="1"/>
  <c r="AH39" i="9"/>
  <c r="AI39" i="9" s="1"/>
  <c r="AH40" i="9"/>
  <c r="AI40" i="9" s="1"/>
  <c r="AH41" i="9"/>
  <c r="AI41" i="9" s="1"/>
  <c r="AH42" i="9"/>
  <c r="AI42" i="9" s="1"/>
  <c r="AH43" i="9"/>
  <c r="AI43" i="9" s="1"/>
  <c r="AH44" i="9"/>
  <c r="AI44" i="9" s="1"/>
  <c r="AH45" i="9"/>
  <c r="AI45" i="9" s="1"/>
  <c r="AH46" i="9"/>
  <c r="AI46" i="9" s="1"/>
  <c r="AH47" i="9"/>
  <c r="AI47" i="9" s="1"/>
  <c r="AH48" i="9"/>
  <c r="AI48" i="9" s="1"/>
  <c r="AH49" i="9"/>
  <c r="AI49" i="9" s="1"/>
  <c r="AH50" i="9"/>
  <c r="AI50" i="9" s="1"/>
  <c r="AH51" i="9"/>
  <c r="AI51" i="9" s="1"/>
  <c r="AH52" i="9"/>
  <c r="AI52" i="9" s="1"/>
  <c r="AH53" i="9"/>
  <c r="AI53" i="9" s="1"/>
  <c r="AH54" i="9"/>
  <c r="AI54" i="9" s="1"/>
  <c r="AH55" i="9"/>
  <c r="AI55" i="9" s="1"/>
  <c r="AH56" i="9"/>
  <c r="AI56" i="9" s="1"/>
  <c r="AH57" i="9"/>
  <c r="AI57" i="9" s="1"/>
  <c r="AH58" i="9"/>
  <c r="AI58" i="9" s="1"/>
  <c r="AH59" i="9"/>
  <c r="AI59" i="9" s="1"/>
  <c r="AH60" i="9"/>
  <c r="AI60" i="9" s="1"/>
  <c r="AH61" i="9"/>
  <c r="AI61" i="9" s="1"/>
  <c r="AH62" i="9"/>
  <c r="AI62" i="9" s="1"/>
  <c r="AH63" i="9"/>
  <c r="AI63" i="9" s="1"/>
  <c r="AH64" i="9"/>
  <c r="AI64" i="9" s="1"/>
  <c r="AH65" i="9"/>
  <c r="AI65" i="9" s="1"/>
  <c r="AH66" i="9"/>
  <c r="AI66" i="9" s="1"/>
  <c r="AH67" i="9"/>
  <c r="AI67" i="9" s="1"/>
  <c r="AH68" i="9"/>
  <c r="AI68" i="9" s="1"/>
  <c r="AH69" i="9"/>
  <c r="AI69" i="9" s="1"/>
  <c r="AH70" i="9"/>
  <c r="AI70" i="9" s="1"/>
  <c r="AH71" i="9"/>
  <c r="AI71" i="9" s="1"/>
  <c r="AH72" i="9"/>
  <c r="AI72" i="9" s="1"/>
  <c r="AH73" i="9"/>
  <c r="AI73" i="9" s="1"/>
  <c r="AH74" i="9"/>
  <c r="AI74" i="9" s="1"/>
  <c r="AH75" i="9"/>
  <c r="AI75" i="9" s="1"/>
  <c r="AH76" i="9"/>
  <c r="AI76" i="9" s="1"/>
  <c r="AH77" i="9"/>
  <c r="AI77" i="9" s="1"/>
  <c r="AH78" i="9"/>
  <c r="AI78" i="9" s="1"/>
  <c r="AH79" i="9"/>
  <c r="AI79" i="9" s="1"/>
  <c r="AH80" i="9"/>
  <c r="AI80" i="9" s="1"/>
  <c r="AH81" i="9"/>
  <c r="AI81" i="9" s="1"/>
  <c r="AH82" i="9"/>
  <c r="AI82" i="9" s="1"/>
  <c r="AH83" i="9"/>
  <c r="AI83" i="9" s="1"/>
  <c r="AH84" i="9"/>
  <c r="AI84" i="9" s="1"/>
  <c r="AH85" i="9"/>
  <c r="AI85" i="9" s="1"/>
  <c r="AH86" i="9"/>
  <c r="AI86" i="9" s="1"/>
  <c r="AH87" i="9"/>
  <c r="AI87" i="9" s="1"/>
  <c r="AH88" i="9"/>
  <c r="AI88" i="9" s="1"/>
  <c r="AH89" i="9"/>
  <c r="AI89" i="9" s="1"/>
  <c r="AH90" i="9"/>
  <c r="AI90" i="9" s="1"/>
  <c r="AH91" i="9"/>
  <c r="AI91" i="9" s="1"/>
  <c r="AH92" i="9"/>
  <c r="AI92" i="9" s="1"/>
  <c r="AH93" i="9"/>
  <c r="AI93" i="9" s="1"/>
  <c r="AH94" i="9"/>
  <c r="AI94" i="9" s="1"/>
  <c r="AH95" i="9"/>
  <c r="AI95" i="9" s="1"/>
  <c r="AH96" i="9"/>
  <c r="AI96" i="9" s="1"/>
  <c r="AH97" i="9"/>
  <c r="AI97" i="9" s="1"/>
  <c r="AH98" i="9"/>
  <c r="AI98" i="9" s="1"/>
  <c r="AH99" i="9"/>
  <c r="AI99" i="9" s="1"/>
  <c r="AH100" i="9"/>
  <c r="AI100" i="9" s="1"/>
  <c r="AH101" i="9"/>
  <c r="AI101" i="9" s="1"/>
  <c r="AH102" i="9"/>
  <c r="AI102" i="9" s="1"/>
  <c r="AH103" i="9"/>
  <c r="AI103" i="9" s="1"/>
  <c r="AH104" i="9"/>
  <c r="AI104" i="9" s="1"/>
  <c r="AH105" i="9"/>
  <c r="AI105" i="9" s="1"/>
  <c r="AH106" i="9"/>
  <c r="AI106" i="9" s="1"/>
  <c r="AH107" i="9"/>
  <c r="AI107" i="9" s="1"/>
  <c r="AH108" i="9"/>
  <c r="AI108" i="9" s="1"/>
  <c r="AH109" i="9"/>
  <c r="AI109" i="9" s="1"/>
  <c r="AH110" i="9"/>
  <c r="AI110" i="9" s="1"/>
  <c r="AH111" i="9"/>
  <c r="AI111" i="9" s="1"/>
  <c r="AH112" i="9"/>
  <c r="AI112" i="9" s="1"/>
  <c r="AH113" i="9"/>
  <c r="AI113" i="9" s="1"/>
  <c r="AH114" i="9"/>
  <c r="AI114" i="9" s="1"/>
  <c r="AH115" i="9"/>
  <c r="AI115" i="9" s="1"/>
  <c r="AH116" i="9"/>
  <c r="AI116" i="9" s="1"/>
  <c r="AH117" i="9"/>
  <c r="AI117" i="9" s="1"/>
  <c r="AH118" i="9"/>
  <c r="AI118" i="9" s="1"/>
  <c r="AH119" i="9"/>
  <c r="AI119" i="9" s="1"/>
  <c r="AH120" i="9"/>
  <c r="AI120" i="9" s="1"/>
  <c r="AH121" i="9"/>
  <c r="AI121" i="9" s="1"/>
  <c r="AH122" i="9"/>
  <c r="AI122" i="9" s="1"/>
  <c r="AH123" i="9"/>
  <c r="AI123" i="9" s="1"/>
  <c r="AH124" i="9"/>
  <c r="AI124" i="9" s="1"/>
  <c r="AH125" i="9"/>
  <c r="AI125" i="9" s="1"/>
  <c r="AH126" i="9"/>
  <c r="AI126" i="9" s="1"/>
  <c r="AH127" i="9"/>
  <c r="AI127" i="9" s="1"/>
  <c r="AH128" i="9"/>
  <c r="AI128" i="9" s="1"/>
  <c r="AH129" i="9"/>
  <c r="AI129" i="9" s="1"/>
  <c r="AH130" i="9"/>
  <c r="AI130" i="9" s="1"/>
  <c r="AH131" i="9"/>
  <c r="AI131" i="9" s="1"/>
  <c r="AH132" i="9"/>
  <c r="AI132" i="9" s="1"/>
  <c r="AH133" i="9"/>
  <c r="AI133" i="9" s="1"/>
  <c r="AH134" i="9"/>
  <c r="AI134" i="9" s="1"/>
  <c r="AH135" i="9"/>
  <c r="AI135" i="9" s="1"/>
  <c r="AH136" i="9"/>
  <c r="AI136" i="9" s="1"/>
  <c r="AH137" i="9"/>
  <c r="AI137" i="9" s="1"/>
  <c r="AH138" i="9"/>
  <c r="AI138" i="9" s="1"/>
  <c r="AH139" i="9"/>
  <c r="AI139" i="9" s="1"/>
  <c r="AH140" i="9"/>
  <c r="AI140" i="9" s="1"/>
  <c r="AH141" i="9"/>
  <c r="AI141" i="9" s="1"/>
  <c r="AH142" i="9"/>
  <c r="AI142" i="9" s="1"/>
  <c r="AH143" i="9"/>
  <c r="AI143" i="9" s="1"/>
  <c r="AH144" i="9"/>
  <c r="AI144" i="9" s="1"/>
  <c r="AH145" i="9"/>
  <c r="AI145" i="9" s="1"/>
  <c r="AH146" i="9"/>
  <c r="AI146" i="9" s="1"/>
  <c r="AH147" i="9"/>
  <c r="AI147" i="9" s="1"/>
  <c r="AH148" i="9"/>
  <c r="AI148" i="9" s="1"/>
  <c r="AH149" i="9"/>
  <c r="AI149" i="9" s="1"/>
  <c r="AH150" i="9"/>
  <c r="AI150" i="9" s="1"/>
  <c r="AH151" i="9"/>
  <c r="AI151" i="9" s="1"/>
  <c r="AH152" i="9"/>
  <c r="AI152" i="9" s="1"/>
  <c r="AH153" i="9"/>
  <c r="AI153" i="9" s="1"/>
  <c r="AH154" i="9"/>
  <c r="AI154" i="9" s="1"/>
  <c r="AH155" i="9"/>
  <c r="AI155" i="9" s="1"/>
  <c r="AH156" i="9"/>
  <c r="AI156" i="9" s="1"/>
  <c r="AH157" i="9"/>
  <c r="AI157" i="9" s="1"/>
  <c r="AH158" i="9"/>
  <c r="AI158" i="9" s="1"/>
  <c r="AH159" i="9"/>
  <c r="AI159" i="9" s="1"/>
  <c r="AH160" i="9"/>
  <c r="AI160" i="9" s="1"/>
  <c r="AH161" i="9"/>
  <c r="AI161" i="9" s="1"/>
  <c r="AH162" i="9"/>
  <c r="AI162" i="9" s="1"/>
  <c r="AH163" i="9"/>
  <c r="AI163" i="9" s="1"/>
  <c r="AH2" i="9"/>
  <c r="AI2" i="9" s="1"/>
  <c r="AF3" i="9"/>
  <c r="AG3" i="9" s="1"/>
  <c r="AF4" i="9"/>
  <c r="AF5" i="9"/>
  <c r="AG5" i="9" s="1"/>
  <c r="AF6" i="9"/>
  <c r="AG6" i="9" s="1"/>
  <c r="AF7" i="9"/>
  <c r="AG7" i="9" s="1"/>
  <c r="AF8" i="9"/>
  <c r="AG8" i="9" s="1"/>
  <c r="AF9" i="9"/>
  <c r="AG9" i="9" s="1"/>
  <c r="AF10" i="9"/>
  <c r="AG10" i="9" s="1"/>
  <c r="AF11" i="9"/>
  <c r="AG11" i="9" s="1"/>
  <c r="AF12" i="9"/>
  <c r="AF13" i="9"/>
  <c r="AG13" i="9" s="1"/>
  <c r="AF14" i="9"/>
  <c r="AG14" i="9" s="1"/>
  <c r="AF15" i="9"/>
  <c r="AF16" i="9"/>
  <c r="AF17" i="9"/>
  <c r="AG17" i="9" s="1"/>
  <c r="AF18" i="9"/>
  <c r="AG18" i="9" s="1"/>
  <c r="AF19" i="9"/>
  <c r="AG19" i="9" s="1"/>
  <c r="AF20" i="9"/>
  <c r="AF21" i="9"/>
  <c r="AG21" i="9" s="1"/>
  <c r="AF22" i="9"/>
  <c r="AF23" i="9"/>
  <c r="AG23" i="9" s="1"/>
  <c r="AF24" i="9"/>
  <c r="AF25" i="9"/>
  <c r="AG25" i="9" s="1"/>
  <c r="AF26" i="9"/>
  <c r="AG26" i="9" s="1"/>
  <c r="AF27" i="9"/>
  <c r="AG27" i="9" s="1"/>
  <c r="AF28" i="9"/>
  <c r="AF29" i="9"/>
  <c r="AG29" i="9" s="1"/>
  <c r="AF30" i="9"/>
  <c r="AG30" i="9" s="1"/>
  <c r="AF31" i="9"/>
  <c r="AG31" i="9" s="1"/>
  <c r="AF32" i="9"/>
  <c r="AF33" i="9"/>
  <c r="AG33" i="9" s="1"/>
  <c r="AF34" i="9"/>
  <c r="AG34" i="9" s="1"/>
  <c r="AF35" i="9"/>
  <c r="AG35" i="9" s="1"/>
  <c r="AF36" i="9"/>
  <c r="AF37" i="9"/>
  <c r="AG37" i="9" s="1"/>
  <c r="AF38" i="9"/>
  <c r="AG38" i="9" s="1"/>
  <c r="AF39" i="9"/>
  <c r="AG39" i="9" s="1"/>
  <c r="AF40" i="9"/>
  <c r="AG40" i="9" s="1"/>
  <c r="AF41" i="9"/>
  <c r="AG41" i="9" s="1"/>
  <c r="AF42" i="9"/>
  <c r="AG42" i="9" s="1"/>
  <c r="AF43" i="9"/>
  <c r="AG43" i="9" s="1"/>
  <c r="AF44" i="9"/>
  <c r="AF45" i="9"/>
  <c r="AG45" i="9" s="1"/>
  <c r="AF46" i="9"/>
  <c r="AG46" i="9" s="1"/>
  <c r="AF47" i="9"/>
  <c r="AG47" i="9" s="1"/>
  <c r="AF48" i="9"/>
  <c r="AF49" i="9"/>
  <c r="AG49" i="9" s="1"/>
  <c r="AF50" i="9"/>
  <c r="AG50" i="9" s="1"/>
  <c r="AF51" i="9"/>
  <c r="AG51" i="9" s="1"/>
  <c r="AF52" i="9"/>
  <c r="AF53" i="9"/>
  <c r="AG53" i="9" s="1"/>
  <c r="AF54" i="9"/>
  <c r="AG54" i="9" s="1"/>
  <c r="AF55" i="9"/>
  <c r="AG55" i="9" s="1"/>
  <c r="AF56" i="9"/>
  <c r="AF57" i="9"/>
  <c r="AG57" i="9" s="1"/>
  <c r="AF58" i="9"/>
  <c r="AG58" i="9" s="1"/>
  <c r="AF59" i="9"/>
  <c r="AG59" i="9" s="1"/>
  <c r="AF60" i="9"/>
  <c r="AF61" i="9"/>
  <c r="AG61" i="9" s="1"/>
  <c r="AF62" i="9"/>
  <c r="AG62" i="9" s="1"/>
  <c r="AF63" i="9"/>
  <c r="AF64" i="9"/>
  <c r="AF65" i="9"/>
  <c r="AG65" i="9" s="1"/>
  <c r="AF66" i="9"/>
  <c r="AG66" i="9" s="1"/>
  <c r="AF67" i="9"/>
  <c r="AG67" i="9" s="1"/>
  <c r="AF68" i="9"/>
  <c r="AF69" i="9"/>
  <c r="AG69" i="9" s="1"/>
  <c r="AF70" i="9"/>
  <c r="AG70" i="9" s="1"/>
  <c r="AF71" i="9"/>
  <c r="AG71" i="9" s="1"/>
  <c r="AF72" i="9"/>
  <c r="AG72" i="9" s="1"/>
  <c r="AF73" i="9"/>
  <c r="AG73" i="9" s="1"/>
  <c r="AF74" i="9"/>
  <c r="AG74" i="9" s="1"/>
  <c r="AF75" i="9"/>
  <c r="AG75" i="9" s="1"/>
  <c r="AF76" i="9"/>
  <c r="AF77" i="9"/>
  <c r="AG77" i="9" s="1"/>
  <c r="AF78" i="9"/>
  <c r="AF79" i="9"/>
  <c r="AG79" i="9" s="1"/>
  <c r="AF80" i="9"/>
  <c r="AF81" i="9"/>
  <c r="AG81" i="9" s="1"/>
  <c r="AF82" i="9"/>
  <c r="AG82" i="9" s="1"/>
  <c r="AF83" i="9"/>
  <c r="AG83" i="9" s="1"/>
  <c r="AF84" i="9"/>
  <c r="AF85" i="9"/>
  <c r="AG85" i="9" s="1"/>
  <c r="AF86" i="9"/>
  <c r="AG86" i="9" s="1"/>
  <c r="AF87" i="9"/>
  <c r="AG87" i="9" s="1"/>
  <c r="AF88" i="9"/>
  <c r="AG88" i="9" s="1"/>
  <c r="AF89" i="9"/>
  <c r="AG89" i="9" s="1"/>
  <c r="AF90" i="9"/>
  <c r="AG90" i="9" s="1"/>
  <c r="AF91" i="9"/>
  <c r="AG91" i="9" s="1"/>
  <c r="AF92" i="9"/>
  <c r="AF93" i="9"/>
  <c r="AG93" i="9" s="1"/>
  <c r="AF94" i="9"/>
  <c r="AG94" i="9" s="1"/>
  <c r="AF95" i="9"/>
  <c r="AF96" i="9"/>
  <c r="AG96" i="9" s="1"/>
  <c r="AF97" i="9"/>
  <c r="AG97" i="9" s="1"/>
  <c r="AF98" i="9"/>
  <c r="AG98" i="9" s="1"/>
  <c r="AF99" i="9"/>
  <c r="AG99" i="9" s="1"/>
  <c r="AF100" i="9"/>
  <c r="AF101" i="9"/>
  <c r="AG101" i="9" s="1"/>
  <c r="AF102" i="9"/>
  <c r="AG102" i="9" s="1"/>
  <c r="AF103" i="9"/>
  <c r="AG103" i="9" s="1"/>
  <c r="AF104" i="9"/>
  <c r="AG104" i="9" s="1"/>
  <c r="AF105" i="9"/>
  <c r="AG105" i="9" s="1"/>
  <c r="AF106" i="9"/>
  <c r="AG106" i="9" s="1"/>
  <c r="AF107" i="9"/>
  <c r="AG107" i="9" s="1"/>
  <c r="AF108" i="9"/>
  <c r="AF109" i="9"/>
  <c r="AG109" i="9" s="1"/>
  <c r="AF110" i="9"/>
  <c r="AG110" i="9" s="1"/>
  <c r="AF111" i="9"/>
  <c r="AG111" i="9" s="1"/>
  <c r="AF112" i="9"/>
  <c r="AG112" i="9" s="1"/>
  <c r="AF113" i="9"/>
  <c r="AG113" i="9" s="1"/>
  <c r="AF114" i="9"/>
  <c r="AG114" i="9" s="1"/>
  <c r="AF115" i="9"/>
  <c r="AG115" i="9" s="1"/>
  <c r="AF116" i="9"/>
  <c r="AF117" i="9"/>
  <c r="AG117" i="9" s="1"/>
  <c r="AF118" i="9"/>
  <c r="AG118" i="9" s="1"/>
  <c r="AF119" i="9"/>
  <c r="AG119" i="9" s="1"/>
  <c r="AF120" i="9"/>
  <c r="AG120" i="9" s="1"/>
  <c r="AF121" i="9"/>
  <c r="AG121" i="9" s="1"/>
  <c r="AF122" i="9"/>
  <c r="AG122" i="9" s="1"/>
  <c r="AF123" i="9"/>
  <c r="AG123" i="9" s="1"/>
  <c r="AF124" i="9"/>
  <c r="AF125" i="9"/>
  <c r="AG125" i="9" s="1"/>
  <c r="AF126" i="9"/>
  <c r="AG126" i="9" s="1"/>
  <c r="AF127" i="9"/>
  <c r="AG127" i="9" s="1"/>
  <c r="AF128" i="9"/>
  <c r="AG128" i="9" s="1"/>
  <c r="AF129" i="9"/>
  <c r="AG129" i="9" s="1"/>
  <c r="AF130" i="9"/>
  <c r="AG130" i="9" s="1"/>
  <c r="AF131" i="9"/>
  <c r="AG131" i="9" s="1"/>
  <c r="AF132" i="9"/>
  <c r="AF133" i="9"/>
  <c r="AG133" i="9" s="1"/>
  <c r="AF134" i="9"/>
  <c r="AG134" i="9" s="1"/>
  <c r="AF135" i="9"/>
  <c r="AG135" i="9" s="1"/>
  <c r="AF136" i="9"/>
  <c r="AG136" i="9" s="1"/>
  <c r="AF137" i="9"/>
  <c r="AG137" i="9" s="1"/>
  <c r="AF138" i="9"/>
  <c r="AG138" i="9" s="1"/>
  <c r="AF139" i="9"/>
  <c r="AG139" i="9" s="1"/>
  <c r="AF140" i="9"/>
  <c r="AF141" i="9"/>
  <c r="AG141" i="9" s="1"/>
  <c r="AF142" i="9"/>
  <c r="AG142" i="9" s="1"/>
  <c r="AF143" i="9"/>
  <c r="AG143" i="9" s="1"/>
  <c r="AF144" i="9"/>
  <c r="AG144" i="9" s="1"/>
  <c r="AF145" i="9"/>
  <c r="AG145" i="9" s="1"/>
  <c r="AF146" i="9"/>
  <c r="AG146" i="9" s="1"/>
  <c r="AF147" i="9"/>
  <c r="AG147" i="9" s="1"/>
  <c r="AF148" i="9"/>
  <c r="AF149" i="9"/>
  <c r="AG149" i="9" s="1"/>
  <c r="AF150" i="9"/>
  <c r="AG150" i="9" s="1"/>
  <c r="AF151" i="9"/>
  <c r="AG151" i="9" s="1"/>
  <c r="AF152" i="9"/>
  <c r="AG152" i="9" s="1"/>
  <c r="AF153" i="9"/>
  <c r="AG153" i="9" s="1"/>
  <c r="AF154" i="9"/>
  <c r="AG154" i="9" s="1"/>
  <c r="AF155" i="9"/>
  <c r="AG155" i="9" s="1"/>
  <c r="AF156" i="9"/>
  <c r="AG156" i="9" s="1"/>
  <c r="AF157" i="9"/>
  <c r="AG157" i="9" s="1"/>
  <c r="AF158" i="9"/>
  <c r="AG158" i="9" s="1"/>
  <c r="AF159" i="9"/>
  <c r="AG159" i="9" s="1"/>
  <c r="AF160" i="9"/>
  <c r="AG160" i="9" s="1"/>
  <c r="AF161" i="9"/>
  <c r="AG161" i="9" s="1"/>
  <c r="AF162" i="9"/>
  <c r="AG162" i="9" s="1"/>
  <c r="AF163" i="9"/>
  <c r="AG163" i="9" s="1"/>
  <c r="AF2" i="9"/>
  <c r="AG2" i="9" s="1"/>
  <c r="AG148" i="9"/>
  <c r="AG140" i="9"/>
  <c r="AG132" i="9"/>
  <c r="AG124" i="9"/>
  <c r="AG116" i="9"/>
  <c r="AG108" i="9"/>
  <c r="AG100" i="9"/>
  <c r="AG95" i="9"/>
  <c r="AG92" i="9"/>
  <c r="AG84" i="9"/>
  <c r="AG80" i="9"/>
  <c r="AG78" i="9"/>
  <c r="AG76" i="9"/>
  <c r="AG68" i="9"/>
  <c r="AG64" i="9"/>
  <c r="AG63" i="9"/>
  <c r="AG60" i="9"/>
  <c r="AG56" i="9"/>
  <c r="AG52" i="9"/>
  <c r="AG48" i="9"/>
  <c r="AG44" i="9"/>
  <c r="AG36" i="9"/>
  <c r="AG32" i="9"/>
  <c r="AG28" i="9"/>
  <c r="AG24" i="9"/>
  <c r="AG22" i="9"/>
  <c r="AG20" i="9"/>
  <c r="AG16" i="9"/>
  <c r="AG15" i="9"/>
  <c r="AG12" i="9"/>
  <c r="AG4" i="9"/>
  <c r="AD3" i="9"/>
  <c r="AD4" i="9"/>
  <c r="AE4" i="9" s="1"/>
  <c r="AD5" i="9"/>
  <c r="AE5" i="9" s="1"/>
  <c r="AD6" i="9"/>
  <c r="AE6" i="9" s="1"/>
  <c r="AD7" i="9"/>
  <c r="AE7" i="9" s="1"/>
  <c r="AD8" i="9"/>
  <c r="AE8" i="9" s="1"/>
  <c r="AD9" i="9"/>
  <c r="AD10" i="9"/>
  <c r="AE10" i="9" s="1"/>
  <c r="AD11" i="9"/>
  <c r="AD12" i="9"/>
  <c r="AE12" i="9" s="1"/>
  <c r="AD13" i="9"/>
  <c r="AE13" i="9" s="1"/>
  <c r="AD14" i="9"/>
  <c r="AE14" i="9" s="1"/>
  <c r="AD15" i="9"/>
  <c r="AD16" i="9"/>
  <c r="AE16" i="9" s="1"/>
  <c r="AD17" i="9"/>
  <c r="AE17" i="9" s="1"/>
  <c r="AD18" i="9"/>
  <c r="AE18" i="9" s="1"/>
  <c r="AD19" i="9"/>
  <c r="AE19" i="9" s="1"/>
  <c r="AD20" i="9"/>
  <c r="AE20" i="9" s="1"/>
  <c r="AD21" i="9"/>
  <c r="AE21" i="9" s="1"/>
  <c r="AD22" i="9"/>
  <c r="AE22" i="9" s="1"/>
  <c r="AD23" i="9"/>
  <c r="AD24" i="9"/>
  <c r="AE24" i="9" s="1"/>
  <c r="AD25" i="9"/>
  <c r="AE25" i="9" s="1"/>
  <c r="AD26" i="9"/>
  <c r="AE26" i="9" s="1"/>
  <c r="AD27" i="9"/>
  <c r="AD28" i="9"/>
  <c r="AE28" i="9" s="1"/>
  <c r="AD29" i="9"/>
  <c r="AE29" i="9" s="1"/>
  <c r="AD30" i="9"/>
  <c r="AE30" i="9" s="1"/>
  <c r="AD31" i="9"/>
  <c r="AE31" i="9" s="1"/>
  <c r="AD32" i="9"/>
  <c r="AE32" i="9" s="1"/>
  <c r="AD33" i="9"/>
  <c r="AD34" i="9"/>
  <c r="AE34" i="9" s="1"/>
  <c r="AD35" i="9"/>
  <c r="AE35" i="9" s="1"/>
  <c r="AD36" i="9"/>
  <c r="AE36" i="9" s="1"/>
  <c r="AD37" i="9"/>
  <c r="AE37" i="9" s="1"/>
  <c r="AD38" i="9"/>
  <c r="AE38" i="9" s="1"/>
  <c r="AD39" i="9"/>
  <c r="AE39" i="9" s="1"/>
  <c r="AD40" i="9"/>
  <c r="AE40" i="9" s="1"/>
  <c r="AD41" i="9"/>
  <c r="AD42" i="9"/>
  <c r="AE42" i="9" s="1"/>
  <c r="AD43" i="9"/>
  <c r="AD44" i="9"/>
  <c r="AE44" i="9" s="1"/>
  <c r="AD45" i="9"/>
  <c r="AE45" i="9" s="1"/>
  <c r="AD46" i="9"/>
  <c r="AE46" i="9" s="1"/>
  <c r="AD47" i="9"/>
  <c r="AE47" i="9" s="1"/>
  <c r="AD48" i="9"/>
  <c r="AE48" i="9" s="1"/>
  <c r="AD49" i="9"/>
  <c r="AD50" i="9"/>
  <c r="AE50" i="9" s="1"/>
  <c r="AD51" i="9"/>
  <c r="AE51" i="9" s="1"/>
  <c r="AD52" i="9"/>
  <c r="AE52" i="9" s="1"/>
  <c r="AD53" i="9"/>
  <c r="AE53" i="9" s="1"/>
  <c r="AD54" i="9"/>
  <c r="AE54" i="9" s="1"/>
  <c r="AD55" i="9"/>
  <c r="AE55" i="9" s="1"/>
  <c r="AD56" i="9"/>
  <c r="AE56" i="9" s="1"/>
  <c r="AD57" i="9"/>
  <c r="AE57" i="9" s="1"/>
  <c r="AD58" i="9"/>
  <c r="AE58" i="9" s="1"/>
  <c r="AD59" i="9"/>
  <c r="AE59" i="9" s="1"/>
  <c r="AD60" i="9"/>
  <c r="AE60" i="9" s="1"/>
  <c r="AD61" i="9"/>
  <c r="AE61" i="9" s="1"/>
  <c r="AD62" i="9"/>
  <c r="AE62" i="9" s="1"/>
  <c r="AD63" i="9"/>
  <c r="AE63" i="9" s="1"/>
  <c r="AD64" i="9"/>
  <c r="AE64" i="9" s="1"/>
  <c r="AD65" i="9"/>
  <c r="AD66" i="9"/>
  <c r="AE66" i="9" s="1"/>
  <c r="AD67" i="9"/>
  <c r="AD68" i="9"/>
  <c r="AE68" i="9" s="1"/>
  <c r="AD69" i="9"/>
  <c r="AE69" i="9" s="1"/>
  <c r="AD70" i="9"/>
  <c r="AE70" i="9" s="1"/>
  <c r="AD71" i="9"/>
  <c r="AD72" i="9"/>
  <c r="AE72" i="9" s="1"/>
  <c r="AD73" i="9"/>
  <c r="AD74" i="9"/>
  <c r="AE74" i="9" s="1"/>
  <c r="AD75" i="9"/>
  <c r="AD76" i="9"/>
  <c r="AE76" i="9" s="1"/>
  <c r="AD77" i="9"/>
  <c r="AE77" i="9" s="1"/>
  <c r="AD78" i="9"/>
  <c r="AE78" i="9" s="1"/>
  <c r="AD79" i="9"/>
  <c r="AE79" i="9" s="1"/>
  <c r="AD80" i="9"/>
  <c r="AE80" i="9" s="1"/>
  <c r="AD81" i="9"/>
  <c r="AE81" i="9" s="1"/>
  <c r="AD82" i="9"/>
  <c r="AE82" i="9" s="1"/>
  <c r="AD83" i="9"/>
  <c r="AD84" i="9"/>
  <c r="AE84" i="9" s="1"/>
  <c r="AD85" i="9"/>
  <c r="AE85" i="9" s="1"/>
  <c r="AD86" i="9"/>
  <c r="AE86" i="9" s="1"/>
  <c r="AD87" i="9"/>
  <c r="AE87" i="9" s="1"/>
  <c r="AD88" i="9"/>
  <c r="AE88" i="9" s="1"/>
  <c r="AD89" i="9"/>
  <c r="AE89" i="9" s="1"/>
  <c r="AD90" i="9"/>
  <c r="AE90" i="9" s="1"/>
  <c r="AD91" i="9"/>
  <c r="AD92" i="9"/>
  <c r="AE92" i="9" s="1"/>
  <c r="AD93" i="9"/>
  <c r="AE93" i="9" s="1"/>
  <c r="AD94" i="9"/>
  <c r="AE94" i="9" s="1"/>
  <c r="AD95" i="9"/>
  <c r="AE95" i="9" s="1"/>
  <c r="AD96" i="9"/>
  <c r="AE96" i="9" s="1"/>
  <c r="AD97" i="9"/>
  <c r="AD98" i="9"/>
  <c r="AE98" i="9" s="1"/>
  <c r="AD99" i="9"/>
  <c r="AD100" i="9"/>
  <c r="AE100" i="9" s="1"/>
  <c r="AD101" i="9"/>
  <c r="AE101" i="9" s="1"/>
  <c r="AD102" i="9"/>
  <c r="AE102" i="9" s="1"/>
  <c r="AD103" i="9"/>
  <c r="AD104" i="9"/>
  <c r="AE104" i="9" s="1"/>
  <c r="AD105" i="9"/>
  <c r="AD106" i="9"/>
  <c r="AE106" i="9" s="1"/>
  <c r="AD107" i="9"/>
  <c r="AD108" i="9"/>
  <c r="AE108" i="9" s="1"/>
  <c r="AD109" i="9"/>
  <c r="AE109" i="9" s="1"/>
  <c r="AD110" i="9"/>
  <c r="AE110" i="9" s="1"/>
  <c r="AD111" i="9"/>
  <c r="AE111" i="9" s="1"/>
  <c r="AD112" i="9"/>
  <c r="AE112" i="9" s="1"/>
  <c r="AD113" i="9"/>
  <c r="AE113" i="9" s="1"/>
  <c r="AD114" i="9"/>
  <c r="AE114" i="9" s="1"/>
  <c r="AD115" i="9"/>
  <c r="AE115" i="9" s="1"/>
  <c r="AD116" i="9"/>
  <c r="AE116" i="9" s="1"/>
  <c r="AD117" i="9"/>
  <c r="AE117" i="9" s="1"/>
  <c r="AD118" i="9"/>
  <c r="AE118" i="9" s="1"/>
  <c r="AD119" i="9"/>
  <c r="AE119" i="9" s="1"/>
  <c r="AD120" i="9"/>
  <c r="AE120" i="9" s="1"/>
  <c r="AD121" i="9"/>
  <c r="AE121" i="9" s="1"/>
  <c r="AD122" i="9"/>
  <c r="AE122" i="9" s="1"/>
  <c r="AD123" i="9"/>
  <c r="AD124" i="9"/>
  <c r="AE124" i="9" s="1"/>
  <c r="AD125" i="9"/>
  <c r="AE125" i="9" s="1"/>
  <c r="AD126" i="9"/>
  <c r="AE126" i="9" s="1"/>
  <c r="AD127" i="9"/>
  <c r="AE127" i="9" s="1"/>
  <c r="AD128" i="9"/>
  <c r="AE128" i="9" s="1"/>
  <c r="AD129" i="9"/>
  <c r="AD130" i="9"/>
  <c r="AE130" i="9" s="1"/>
  <c r="AD131" i="9"/>
  <c r="AE131" i="9" s="1"/>
  <c r="AD132" i="9"/>
  <c r="AE132" i="9" s="1"/>
  <c r="AD133" i="9"/>
  <c r="AE133" i="9" s="1"/>
  <c r="AD134" i="9"/>
  <c r="AE134" i="9" s="1"/>
  <c r="AD135" i="9"/>
  <c r="AE135" i="9" s="1"/>
  <c r="AD136" i="9"/>
  <c r="AE136" i="9" s="1"/>
  <c r="AD137" i="9"/>
  <c r="AD138" i="9"/>
  <c r="AE138" i="9" s="1"/>
  <c r="AD139" i="9"/>
  <c r="AD140" i="9"/>
  <c r="AE140" i="9" s="1"/>
  <c r="AD141" i="9"/>
  <c r="AE141" i="9" s="1"/>
  <c r="AD142" i="9"/>
  <c r="AE142" i="9" s="1"/>
  <c r="AD143" i="9"/>
  <c r="AE143" i="9" s="1"/>
  <c r="AD144" i="9"/>
  <c r="AE144" i="9" s="1"/>
  <c r="AD145" i="9"/>
  <c r="AE145" i="9" s="1"/>
  <c r="AD146" i="9"/>
  <c r="AE146" i="9" s="1"/>
  <c r="AD147" i="9"/>
  <c r="AD148" i="9"/>
  <c r="AE148" i="9" s="1"/>
  <c r="AD149" i="9"/>
  <c r="AE149" i="9" s="1"/>
  <c r="AD150" i="9"/>
  <c r="AE150" i="9" s="1"/>
  <c r="AD151" i="9"/>
  <c r="AE151" i="9" s="1"/>
  <c r="AD152" i="9"/>
  <c r="AE152" i="9" s="1"/>
  <c r="AD153" i="9"/>
  <c r="AE153" i="9" s="1"/>
  <c r="AD154" i="9"/>
  <c r="AE154" i="9" s="1"/>
  <c r="AD155" i="9"/>
  <c r="AD156" i="9"/>
  <c r="AE156" i="9" s="1"/>
  <c r="AD157" i="9"/>
  <c r="AE157" i="9" s="1"/>
  <c r="AD158" i="9"/>
  <c r="AE158" i="9" s="1"/>
  <c r="AD159" i="9"/>
  <c r="AE159" i="9" s="1"/>
  <c r="AD160" i="9"/>
  <c r="AE160" i="9" s="1"/>
  <c r="AD161" i="9"/>
  <c r="AE161" i="9" s="1"/>
  <c r="AD162" i="9"/>
  <c r="AE162" i="9" s="1"/>
  <c r="AD163" i="9"/>
  <c r="AE163" i="9" s="1"/>
  <c r="AD2" i="9"/>
  <c r="AE2" i="9" s="1"/>
  <c r="AE155" i="9"/>
  <c r="AE147" i="9"/>
  <c r="AE139" i="9"/>
  <c r="AE137" i="9"/>
  <c r="AE129" i="9"/>
  <c r="AE123" i="9"/>
  <c r="AE107" i="9"/>
  <c r="AE105" i="9"/>
  <c r="AE103" i="9"/>
  <c r="AE99" i="9"/>
  <c r="AE97" i="9"/>
  <c r="AE91" i="9"/>
  <c r="AE83" i="9"/>
  <c r="AE75" i="9"/>
  <c r="AE73" i="9"/>
  <c r="AE71" i="9"/>
  <c r="AE67" i="9"/>
  <c r="AE65" i="9"/>
  <c r="AE49" i="9"/>
  <c r="AE43" i="9"/>
  <c r="AE41" i="9"/>
  <c r="AE33" i="9"/>
  <c r="AE27" i="9"/>
  <c r="AE23" i="9"/>
  <c r="AE15" i="9"/>
  <c r="AE11" i="9"/>
  <c r="AE9" i="9"/>
  <c r="AE3" i="9"/>
  <c r="AB3" i="9"/>
  <c r="AC3" i="9" s="1"/>
  <c r="AB4" i="9"/>
  <c r="AC4" i="9" s="1"/>
  <c r="AB5" i="9"/>
  <c r="AC5" i="9" s="1"/>
  <c r="AB6" i="9"/>
  <c r="AC6" i="9" s="1"/>
  <c r="AB7" i="9"/>
  <c r="AC7" i="9" s="1"/>
  <c r="AB8" i="9"/>
  <c r="AC8" i="9" s="1"/>
  <c r="AB9" i="9"/>
  <c r="AC9" i="9" s="1"/>
  <c r="AB10" i="9"/>
  <c r="AC10" i="9" s="1"/>
  <c r="AB11" i="9"/>
  <c r="AC11" i="9" s="1"/>
  <c r="AB12" i="9"/>
  <c r="AC12" i="9" s="1"/>
  <c r="AB13" i="9"/>
  <c r="AC13" i="9" s="1"/>
  <c r="AB14" i="9"/>
  <c r="AC14" i="9" s="1"/>
  <c r="AB15" i="9"/>
  <c r="AC15" i="9" s="1"/>
  <c r="AB16" i="9"/>
  <c r="AC16" i="9" s="1"/>
  <c r="AB17" i="9"/>
  <c r="AC17" i="9" s="1"/>
  <c r="AB18" i="9"/>
  <c r="AC18" i="9" s="1"/>
  <c r="AB19" i="9"/>
  <c r="AC19" i="9" s="1"/>
  <c r="AB20" i="9"/>
  <c r="AC20" i="9" s="1"/>
  <c r="AB21" i="9"/>
  <c r="AC21" i="9" s="1"/>
  <c r="AB22" i="9"/>
  <c r="AC22" i="9" s="1"/>
  <c r="AB23" i="9"/>
  <c r="AC23" i="9" s="1"/>
  <c r="AB24" i="9"/>
  <c r="AC24" i="9" s="1"/>
  <c r="AB25" i="9"/>
  <c r="AC25" i="9" s="1"/>
  <c r="AB26" i="9"/>
  <c r="AC26" i="9" s="1"/>
  <c r="AB27" i="9"/>
  <c r="AC27" i="9" s="1"/>
  <c r="AB28" i="9"/>
  <c r="AC28" i="9" s="1"/>
  <c r="AB29" i="9"/>
  <c r="AC29" i="9" s="1"/>
  <c r="AB30" i="9"/>
  <c r="AC30" i="9" s="1"/>
  <c r="AB31" i="9"/>
  <c r="AC31" i="9" s="1"/>
  <c r="AB32" i="9"/>
  <c r="AC32" i="9" s="1"/>
  <c r="AB33" i="9"/>
  <c r="AC33" i="9" s="1"/>
  <c r="AB34" i="9"/>
  <c r="AC34" i="9" s="1"/>
  <c r="AB35" i="9"/>
  <c r="AC35" i="9" s="1"/>
  <c r="AB36" i="9"/>
  <c r="AC36" i="9" s="1"/>
  <c r="AB37" i="9"/>
  <c r="AC37" i="9" s="1"/>
  <c r="AB38" i="9"/>
  <c r="AC38" i="9" s="1"/>
  <c r="AB39" i="9"/>
  <c r="AC39" i="9" s="1"/>
  <c r="AB40" i="9"/>
  <c r="AC40" i="9" s="1"/>
  <c r="AB41" i="9"/>
  <c r="AC41" i="9" s="1"/>
  <c r="AB42" i="9"/>
  <c r="AC42" i="9" s="1"/>
  <c r="AB43" i="9"/>
  <c r="AC43" i="9" s="1"/>
  <c r="AB44" i="9"/>
  <c r="AC44" i="9" s="1"/>
  <c r="AB45" i="9"/>
  <c r="AC45" i="9" s="1"/>
  <c r="AB46" i="9"/>
  <c r="AC46" i="9" s="1"/>
  <c r="AB47" i="9"/>
  <c r="AC47" i="9" s="1"/>
  <c r="AB48" i="9"/>
  <c r="AC48" i="9" s="1"/>
  <c r="AB49" i="9"/>
  <c r="AC49" i="9" s="1"/>
  <c r="AB50" i="9"/>
  <c r="AC50" i="9" s="1"/>
  <c r="AB51" i="9"/>
  <c r="AC51" i="9" s="1"/>
  <c r="AB52" i="9"/>
  <c r="AC52" i="9" s="1"/>
  <c r="AB53" i="9"/>
  <c r="AC53" i="9" s="1"/>
  <c r="AB54" i="9"/>
  <c r="AC54" i="9" s="1"/>
  <c r="AB55" i="9"/>
  <c r="AC55" i="9" s="1"/>
  <c r="AB56" i="9"/>
  <c r="AC56" i="9" s="1"/>
  <c r="AB57" i="9"/>
  <c r="AC57" i="9" s="1"/>
  <c r="AB58" i="9"/>
  <c r="AC58" i="9" s="1"/>
  <c r="AB59" i="9"/>
  <c r="AC59" i="9" s="1"/>
  <c r="AB60" i="9"/>
  <c r="AC60" i="9" s="1"/>
  <c r="AB61" i="9"/>
  <c r="AC61" i="9" s="1"/>
  <c r="AB62" i="9"/>
  <c r="AC62" i="9" s="1"/>
  <c r="AB63" i="9"/>
  <c r="AC63" i="9" s="1"/>
  <c r="AB64" i="9"/>
  <c r="AC64" i="9" s="1"/>
  <c r="AB65" i="9"/>
  <c r="AC65" i="9" s="1"/>
  <c r="AB66" i="9"/>
  <c r="AC66" i="9" s="1"/>
  <c r="AB67" i="9"/>
  <c r="AC67" i="9" s="1"/>
  <c r="AB68" i="9"/>
  <c r="AC68" i="9" s="1"/>
  <c r="AB69" i="9"/>
  <c r="AC69" i="9" s="1"/>
  <c r="AB70" i="9"/>
  <c r="AC70" i="9" s="1"/>
  <c r="AB71" i="9"/>
  <c r="AC71" i="9" s="1"/>
  <c r="AB72" i="9"/>
  <c r="AC72" i="9" s="1"/>
  <c r="AB73" i="9"/>
  <c r="AC73" i="9" s="1"/>
  <c r="AB74" i="9"/>
  <c r="AC74" i="9" s="1"/>
  <c r="AB75" i="9"/>
  <c r="AC75" i="9" s="1"/>
  <c r="AB76" i="9"/>
  <c r="AC76" i="9" s="1"/>
  <c r="AB77" i="9"/>
  <c r="AC77" i="9" s="1"/>
  <c r="AB78" i="9"/>
  <c r="AC78" i="9" s="1"/>
  <c r="AB79" i="9"/>
  <c r="AC79" i="9" s="1"/>
  <c r="AB80" i="9"/>
  <c r="AC80" i="9" s="1"/>
  <c r="AB81" i="9"/>
  <c r="AC81" i="9" s="1"/>
  <c r="AB82" i="9"/>
  <c r="AC82" i="9" s="1"/>
  <c r="AB83" i="9"/>
  <c r="AC83" i="9" s="1"/>
  <c r="AB84" i="9"/>
  <c r="AC84" i="9" s="1"/>
  <c r="AB85" i="9"/>
  <c r="AC85" i="9" s="1"/>
  <c r="AB86" i="9"/>
  <c r="AC86" i="9" s="1"/>
  <c r="AB87" i="9"/>
  <c r="AC87" i="9" s="1"/>
  <c r="AB88" i="9"/>
  <c r="AC88" i="9" s="1"/>
  <c r="AB89" i="9"/>
  <c r="AC89" i="9" s="1"/>
  <c r="AB90" i="9"/>
  <c r="AC90" i="9" s="1"/>
  <c r="AB91" i="9"/>
  <c r="AC91" i="9" s="1"/>
  <c r="AB92" i="9"/>
  <c r="AC92" i="9" s="1"/>
  <c r="AB93" i="9"/>
  <c r="AC93" i="9" s="1"/>
  <c r="AB94" i="9"/>
  <c r="AC94" i="9" s="1"/>
  <c r="AB95" i="9"/>
  <c r="AC95" i="9" s="1"/>
  <c r="AB96" i="9"/>
  <c r="AC96" i="9" s="1"/>
  <c r="AB97" i="9"/>
  <c r="AC97" i="9" s="1"/>
  <c r="AB98" i="9"/>
  <c r="AC98" i="9" s="1"/>
  <c r="AB99" i="9"/>
  <c r="AC99" i="9" s="1"/>
  <c r="AB100" i="9"/>
  <c r="AC100" i="9" s="1"/>
  <c r="AB101" i="9"/>
  <c r="AC101" i="9" s="1"/>
  <c r="AB102" i="9"/>
  <c r="AC102" i="9" s="1"/>
  <c r="AB103" i="9"/>
  <c r="AC103" i="9" s="1"/>
  <c r="AB104" i="9"/>
  <c r="AC104" i="9" s="1"/>
  <c r="AB105" i="9"/>
  <c r="AC105" i="9" s="1"/>
  <c r="AB106" i="9"/>
  <c r="AC106" i="9" s="1"/>
  <c r="AB107" i="9"/>
  <c r="AC107" i="9" s="1"/>
  <c r="AB108" i="9"/>
  <c r="AC108" i="9" s="1"/>
  <c r="AB109" i="9"/>
  <c r="AC109" i="9" s="1"/>
  <c r="AB110" i="9"/>
  <c r="AC110" i="9" s="1"/>
  <c r="AB111" i="9"/>
  <c r="AC111" i="9" s="1"/>
  <c r="AB112" i="9"/>
  <c r="AC112" i="9" s="1"/>
  <c r="AB113" i="9"/>
  <c r="AC113" i="9" s="1"/>
  <c r="AB114" i="9"/>
  <c r="AC114" i="9" s="1"/>
  <c r="AB115" i="9"/>
  <c r="AC115" i="9" s="1"/>
  <c r="AB116" i="9"/>
  <c r="AC116" i="9" s="1"/>
  <c r="AB117" i="9"/>
  <c r="AC117" i="9" s="1"/>
  <c r="AB118" i="9"/>
  <c r="AC118" i="9" s="1"/>
  <c r="AB119" i="9"/>
  <c r="AC119" i="9" s="1"/>
  <c r="AB120" i="9"/>
  <c r="AC120" i="9" s="1"/>
  <c r="AB121" i="9"/>
  <c r="AC121" i="9" s="1"/>
  <c r="AB122" i="9"/>
  <c r="AC122" i="9" s="1"/>
  <c r="AB123" i="9"/>
  <c r="AC123" i="9" s="1"/>
  <c r="AB124" i="9"/>
  <c r="AC124" i="9" s="1"/>
  <c r="AB125" i="9"/>
  <c r="AC125" i="9" s="1"/>
  <c r="AB126" i="9"/>
  <c r="AC126" i="9" s="1"/>
  <c r="AB127" i="9"/>
  <c r="AC127" i="9" s="1"/>
  <c r="AB128" i="9"/>
  <c r="AC128" i="9" s="1"/>
  <c r="AB129" i="9"/>
  <c r="AC129" i="9" s="1"/>
  <c r="AB130" i="9"/>
  <c r="AC130" i="9" s="1"/>
  <c r="AB131" i="9"/>
  <c r="AC131" i="9" s="1"/>
  <c r="AB132" i="9"/>
  <c r="AC132" i="9" s="1"/>
  <c r="AB133" i="9"/>
  <c r="AC133" i="9" s="1"/>
  <c r="AB134" i="9"/>
  <c r="AC134" i="9" s="1"/>
  <c r="AB135" i="9"/>
  <c r="AC135" i="9" s="1"/>
  <c r="AB136" i="9"/>
  <c r="AC136" i="9" s="1"/>
  <c r="AB137" i="9"/>
  <c r="AC137" i="9" s="1"/>
  <c r="AB138" i="9"/>
  <c r="AC138" i="9" s="1"/>
  <c r="AB139" i="9"/>
  <c r="AC139" i="9" s="1"/>
  <c r="AB140" i="9"/>
  <c r="AC140" i="9" s="1"/>
  <c r="AB141" i="9"/>
  <c r="AC141" i="9" s="1"/>
  <c r="AB142" i="9"/>
  <c r="AC142" i="9" s="1"/>
  <c r="AB143" i="9"/>
  <c r="AC143" i="9" s="1"/>
  <c r="AB144" i="9"/>
  <c r="AC144" i="9" s="1"/>
  <c r="AB145" i="9"/>
  <c r="AC145" i="9" s="1"/>
  <c r="AB146" i="9"/>
  <c r="AC146" i="9" s="1"/>
  <c r="AB147" i="9"/>
  <c r="AC147" i="9" s="1"/>
  <c r="AB148" i="9"/>
  <c r="AC148" i="9" s="1"/>
  <c r="AB149" i="9"/>
  <c r="AC149" i="9" s="1"/>
  <c r="AB150" i="9"/>
  <c r="AC150" i="9" s="1"/>
  <c r="AB151" i="9"/>
  <c r="AC151" i="9" s="1"/>
  <c r="AB152" i="9"/>
  <c r="AC152" i="9" s="1"/>
  <c r="AB153" i="9"/>
  <c r="AC153" i="9" s="1"/>
  <c r="AB154" i="9"/>
  <c r="AC154" i="9" s="1"/>
  <c r="AB155" i="9"/>
  <c r="AC155" i="9" s="1"/>
  <c r="AB156" i="9"/>
  <c r="AC156" i="9" s="1"/>
  <c r="AB157" i="9"/>
  <c r="AC157" i="9" s="1"/>
  <c r="AB158" i="9"/>
  <c r="AC158" i="9" s="1"/>
  <c r="AB159" i="9"/>
  <c r="AC159" i="9" s="1"/>
  <c r="AB160" i="9"/>
  <c r="AC160" i="9" s="1"/>
  <c r="AB161" i="9"/>
  <c r="AC161" i="9" s="1"/>
  <c r="AB162" i="9"/>
  <c r="AC162" i="9" s="1"/>
  <c r="AB163" i="9"/>
  <c r="AC163" i="9" s="1"/>
  <c r="AB2" i="9"/>
  <c r="AC2" i="9" s="1"/>
  <c r="X2" i="9"/>
  <c r="Y2" i="9" s="1"/>
  <c r="Z3" i="9"/>
  <c r="AA3" i="9" s="1"/>
  <c r="Z4" i="9"/>
  <c r="AA4" i="9" s="1"/>
  <c r="Z5" i="9"/>
  <c r="AA5" i="9" s="1"/>
  <c r="Z6" i="9"/>
  <c r="AA6" i="9" s="1"/>
  <c r="Z7" i="9"/>
  <c r="AA7" i="9" s="1"/>
  <c r="Z8" i="9"/>
  <c r="AA8" i="9" s="1"/>
  <c r="Z9" i="9"/>
  <c r="AA9" i="9" s="1"/>
  <c r="Z10" i="9"/>
  <c r="AA10" i="9" s="1"/>
  <c r="Z11" i="9"/>
  <c r="AA11" i="9" s="1"/>
  <c r="Z12" i="9"/>
  <c r="AA12" i="9" s="1"/>
  <c r="Z13" i="9"/>
  <c r="AA13" i="9" s="1"/>
  <c r="Z14" i="9"/>
  <c r="AA14" i="9" s="1"/>
  <c r="Z15" i="9"/>
  <c r="AA15" i="9" s="1"/>
  <c r="Z16" i="9"/>
  <c r="AA16" i="9" s="1"/>
  <c r="Z17" i="9"/>
  <c r="AA17" i="9" s="1"/>
  <c r="Z18" i="9"/>
  <c r="AA18" i="9" s="1"/>
  <c r="Z19" i="9"/>
  <c r="AA19" i="9" s="1"/>
  <c r="Z20" i="9"/>
  <c r="AA20" i="9" s="1"/>
  <c r="Z21" i="9"/>
  <c r="AA21" i="9" s="1"/>
  <c r="Z22" i="9"/>
  <c r="AA22" i="9" s="1"/>
  <c r="Z23" i="9"/>
  <c r="AA23" i="9" s="1"/>
  <c r="Z24" i="9"/>
  <c r="AA24" i="9" s="1"/>
  <c r="Z25" i="9"/>
  <c r="AA25" i="9" s="1"/>
  <c r="Z26" i="9"/>
  <c r="AA26" i="9" s="1"/>
  <c r="Z27" i="9"/>
  <c r="AA27" i="9" s="1"/>
  <c r="Z28" i="9"/>
  <c r="AA28" i="9" s="1"/>
  <c r="Z29" i="9"/>
  <c r="AA29" i="9" s="1"/>
  <c r="Z30" i="9"/>
  <c r="AA30" i="9" s="1"/>
  <c r="Z31" i="9"/>
  <c r="AA31" i="9" s="1"/>
  <c r="Z32" i="9"/>
  <c r="AA32" i="9" s="1"/>
  <c r="Z33" i="9"/>
  <c r="AA33" i="9" s="1"/>
  <c r="Z34" i="9"/>
  <c r="AA34" i="9" s="1"/>
  <c r="Z35" i="9"/>
  <c r="AA35" i="9" s="1"/>
  <c r="Z36" i="9"/>
  <c r="AA36" i="9" s="1"/>
  <c r="Z37" i="9"/>
  <c r="AA37" i="9" s="1"/>
  <c r="Z38" i="9"/>
  <c r="AA38" i="9" s="1"/>
  <c r="Z39" i="9"/>
  <c r="AA39" i="9" s="1"/>
  <c r="Z40" i="9"/>
  <c r="AA40" i="9" s="1"/>
  <c r="Z41" i="9"/>
  <c r="AA41" i="9" s="1"/>
  <c r="Z42" i="9"/>
  <c r="AA42" i="9" s="1"/>
  <c r="Z43" i="9"/>
  <c r="AA43" i="9" s="1"/>
  <c r="Z44" i="9"/>
  <c r="AA44" i="9" s="1"/>
  <c r="Z45" i="9"/>
  <c r="AA45" i="9" s="1"/>
  <c r="Z46" i="9"/>
  <c r="AA46" i="9" s="1"/>
  <c r="Z47" i="9"/>
  <c r="AA47" i="9" s="1"/>
  <c r="Z48" i="9"/>
  <c r="AA48" i="9" s="1"/>
  <c r="Z49" i="9"/>
  <c r="AA49" i="9" s="1"/>
  <c r="Z50" i="9"/>
  <c r="AA50" i="9" s="1"/>
  <c r="Z51" i="9"/>
  <c r="AA51" i="9" s="1"/>
  <c r="Z52" i="9"/>
  <c r="AA52" i="9" s="1"/>
  <c r="Z53" i="9"/>
  <c r="AA53" i="9" s="1"/>
  <c r="Z54" i="9"/>
  <c r="AA54" i="9" s="1"/>
  <c r="Z55" i="9"/>
  <c r="AA55" i="9" s="1"/>
  <c r="Z56" i="9"/>
  <c r="AA56" i="9" s="1"/>
  <c r="Z57" i="9"/>
  <c r="AA57" i="9" s="1"/>
  <c r="Z58" i="9"/>
  <c r="AA58" i="9" s="1"/>
  <c r="Z59" i="9"/>
  <c r="AA59" i="9" s="1"/>
  <c r="Z60" i="9"/>
  <c r="AA60" i="9" s="1"/>
  <c r="Z61" i="9"/>
  <c r="AA61" i="9" s="1"/>
  <c r="Z62" i="9"/>
  <c r="AA62" i="9" s="1"/>
  <c r="Z63" i="9"/>
  <c r="AA63" i="9" s="1"/>
  <c r="Z64" i="9"/>
  <c r="AA64" i="9" s="1"/>
  <c r="Z65" i="9"/>
  <c r="AA65" i="9" s="1"/>
  <c r="Z66" i="9"/>
  <c r="AA66" i="9" s="1"/>
  <c r="Z67" i="9"/>
  <c r="AA67" i="9" s="1"/>
  <c r="Z68" i="9"/>
  <c r="AA68" i="9" s="1"/>
  <c r="Z69" i="9"/>
  <c r="AA69" i="9" s="1"/>
  <c r="Z70" i="9"/>
  <c r="AA70" i="9" s="1"/>
  <c r="Z71" i="9"/>
  <c r="AA71" i="9" s="1"/>
  <c r="Z72" i="9"/>
  <c r="AA72" i="9" s="1"/>
  <c r="Z73" i="9"/>
  <c r="AA73" i="9" s="1"/>
  <c r="Z74" i="9"/>
  <c r="AA74" i="9" s="1"/>
  <c r="Z75" i="9"/>
  <c r="AA75" i="9" s="1"/>
  <c r="Z76" i="9"/>
  <c r="AA76" i="9" s="1"/>
  <c r="Z77" i="9"/>
  <c r="AA77" i="9" s="1"/>
  <c r="Z78" i="9"/>
  <c r="AA78" i="9" s="1"/>
  <c r="Z79" i="9"/>
  <c r="AA79" i="9" s="1"/>
  <c r="Z80" i="9"/>
  <c r="AA80" i="9" s="1"/>
  <c r="Z81" i="9"/>
  <c r="AA81" i="9" s="1"/>
  <c r="Z82" i="9"/>
  <c r="AA82" i="9" s="1"/>
  <c r="Z83" i="9"/>
  <c r="AA83" i="9" s="1"/>
  <c r="Z84" i="9"/>
  <c r="AA84" i="9" s="1"/>
  <c r="Z85" i="9"/>
  <c r="AA85" i="9" s="1"/>
  <c r="Z86" i="9"/>
  <c r="AA86" i="9" s="1"/>
  <c r="Z87" i="9"/>
  <c r="AA87" i="9" s="1"/>
  <c r="Z88" i="9"/>
  <c r="AA88" i="9" s="1"/>
  <c r="Z89" i="9"/>
  <c r="AA89" i="9" s="1"/>
  <c r="Z90" i="9"/>
  <c r="AA90" i="9" s="1"/>
  <c r="Z91" i="9"/>
  <c r="AA91" i="9" s="1"/>
  <c r="Z92" i="9"/>
  <c r="AA92" i="9" s="1"/>
  <c r="Z93" i="9"/>
  <c r="AA93" i="9" s="1"/>
  <c r="Z94" i="9"/>
  <c r="AA94" i="9" s="1"/>
  <c r="Z95" i="9"/>
  <c r="AA95" i="9" s="1"/>
  <c r="Z96" i="9"/>
  <c r="AA96" i="9" s="1"/>
  <c r="Z97" i="9"/>
  <c r="AA97" i="9" s="1"/>
  <c r="Z98" i="9"/>
  <c r="AA98" i="9" s="1"/>
  <c r="Z99" i="9"/>
  <c r="AA99" i="9" s="1"/>
  <c r="Z100" i="9"/>
  <c r="AA100" i="9" s="1"/>
  <c r="Z101" i="9"/>
  <c r="AA101" i="9" s="1"/>
  <c r="Z102" i="9"/>
  <c r="AA102" i="9" s="1"/>
  <c r="Z103" i="9"/>
  <c r="AA103" i="9" s="1"/>
  <c r="Z104" i="9"/>
  <c r="AA104" i="9" s="1"/>
  <c r="Z105" i="9"/>
  <c r="AA105" i="9" s="1"/>
  <c r="Z106" i="9"/>
  <c r="AA106" i="9" s="1"/>
  <c r="Z107" i="9"/>
  <c r="AA107" i="9" s="1"/>
  <c r="Z108" i="9"/>
  <c r="AA108" i="9" s="1"/>
  <c r="Z109" i="9"/>
  <c r="AA109" i="9" s="1"/>
  <c r="Z110" i="9"/>
  <c r="AA110" i="9" s="1"/>
  <c r="Z111" i="9"/>
  <c r="AA111" i="9" s="1"/>
  <c r="Z112" i="9"/>
  <c r="AA112" i="9" s="1"/>
  <c r="Z113" i="9"/>
  <c r="AA113" i="9" s="1"/>
  <c r="Z114" i="9"/>
  <c r="AA114" i="9" s="1"/>
  <c r="Z115" i="9"/>
  <c r="AA115" i="9" s="1"/>
  <c r="Z116" i="9"/>
  <c r="AA116" i="9" s="1"/>
  <c r="Z117" i="9"/>
  <c r="AA117" i="9" s="1"/>
  <c r="Z118" i="9"/>
  <c r="AA118" i="9" s="1"/>
  <c r="Z119" i="9"/>
  <c r="AA119" i="9" s="1"/>
  <c r="Z120" i="9"/>
  <c r="AA120" i="9" s="1"/>
  <c r="Z121" i="9"/>
  <c r="AA121" i="9" s="1"/>
  <c r="Z122" i="9"/>
  <c r="AA122" i="9" s="1"/>
  <c r="Z123" i="9"/>
  <c r="AA123" i="9" s="1"/>
  <c r="Z124" i="9"/>
  <c r="AA124" i="9" s="1"/>
  <c r="Z125" i="9"/>
  <c r="AA125" i="9" s="1"/>
  <c r="Z126" i="9"/>
  <c r="AA126" i="9" s="1"/>
  <c r="Z127" i="9"/>
  <c r="AA127" i="9" s="1"/>
  <c r="Z128" i="9"/>
  <c r="AA128" i="9" s="1"/>
  <c r="Z129" i="9"/>
  <c r="AA129" i="9" s="1"/>
  <c r="Z130" i="9"/>
  <c r="AA130" i="9" s="1"/>
  <c r="Z131" i="9"/>
  <c r="AA131" i="9" s="1"/>
  <c r="Z132" i="9"/>
  <c r="AA132" i="9" s="1"/>
  <c r="Z133" i="9"/>
  <c r="AA133" i="9" s="1"/>
  <c r="Z134" i="9"/>
  <c r="AA134" i="9" s="1"/>
  <c r="Z135" i="9"/>
  <c r="AA135" i="9" s="1"/>
  <c r="Z136" i="9"/>
  <c r="AA136" i="9" s="1"/>
  <c r="Z137" i="9"/>
  <c r="AA137" i="9" s="1"/>
  <c r="Z138" i="9"/>
  <c r="AA138" i="9" s="1"/>
  <c r="Z139" i="9"/>
  <c r="AA139" i="9" s="1"/>
  <c r="Z140" i="9"/>
  <c r="AA140" i="9" s="1"/>
  <c r="Z141" i="9"/>
  <c r="AA141" i="9" s="1"/>
  <c r="Z142" i="9"/>
  <c r="AA142" i="9" s="1"/>
  <c r="Z143" i="9"/>
  <c r="AA143" i="9" s="1"/>
  <c r="Z144" i="9"/>
  <c r="AA144" i="9" s="1"/>
  <c r="Z145" i="9"/>
  <c r="AA145" i="9" s="1"/>
  <c r="Z146" i="9"/>
  <c r="AA146" i="9" s="1"/>
  <c r="Z147" i="9"/>
  <c r="AA147" i="9" s="1"/>
  <c r="Z148" i="9"/>
  <c r="AA148" i="9" s="1"/>
  <c r="Z149" i="9"/>
  <c r="AA149" i="9" s="1"/>
  <c r="Z150" i="9"/>
  <c r="AA150" i="9" s="1"/>
  <c r="Z151" i="9"/>
  <c r="AA151" i="9" s="1"/>
  <c r="Z152" i="9"/>
  <c r="AA152" i="9" s="1"/>
  <c r="Z153" i="9"/>
  <c r="AA153" i="9" s="1"/>
  <c r="Z154" i="9"/>
  <c r="AA154" i="9" s="1"/>
  <c r="Z155" i="9"/>
  <c r="AA155" i="9" s="1"/>
  <c r="Z156" i="9"/>
  <c r="AA156" i="9" s="1"/>
  <c r="Z157" i="9"/>
  <c r="AA157" i="9" s="1"/>
  <c r="Z158" i="9"/>
  <c r="AA158" i="9" s="1"/>
  <c r="Z159" i="9"/>
  <c r="AA159" i="9" s="1"/>
  <c r="Z160" i="9"/>
  <c r="AA160" i="9" s="1"/>
  <c r="Z161" i="9"/>
  <c r="AA161" i="9" s="1"/>
  <c r="Z162" i="9"/>
  <c r="AA162" i="9" s="1"/>
  <c r="Z163" i="9"/>
  <c r="AA163" i="9" s="1"/>
  <c r="Z2" i="9"/>
  <c r="AA2" i="9" s="1"/>
  <c r="X3" i="9"/>
  <c r="Y3" i="9" s="1"/>
  <c r="X4" i="9"/>
  <c r="Y4" i="9" s="1"/>
  <c r="X5" i="9"/>
  <c r="Y5" i="9" s="1"/>
  <c r="X6" i="9"/>
  <c r="Y6" i="9" s="1"/>
  <c r="X7" i="9"/>
  <c r="Y7" i="9" s="1"/>
  <c r="X8" i="9"/>
  <c r="Y8" i="9" s="1"/>
  <c r="X9" i="9"/>
  <c r="Y9" i="9" s="1"/>
  <c r="X10" i="9"/>
  <c r="Y10" i="9" s="1"/>
  <c r="X11" i="9"/>
  <c r="Y11" i="9" s="1"/>
  <c r="X12" i="9"/>
  <c r="Y12" i="9" s="1"/>
  <c r="X13" i="9"/>
  <c r="Y13" i="9" s="1"/>
  <c r="X14" i="9"/>
  <c r="Y14" i="9" s="1"/>
  <c r="X15" i="9"/>
  <c r="Y15" i="9" s="1"/>
  <c r="X16" i="9"/>
  <c r="Y16" i="9" s="1"/>
  <c r="X17" i="9"/>
  <c r="Y17" i="9" s="1"/>
  <c r="X18" i="9"/>
  <c r="Y18" i="9" s="1"/>
  <c r="X19" i="9"/>
  <c r="Y19" i="9" s="1"/>
  <c r="X20" i="9"/>
  <c r="Y20" i="9" s="1"/>
  <c r="X21" i="9"/>
  <c r="Y21" i="9" s="1"/>
  <c r="X22" i="9"/>
  <c r="Y22" i="9" s="1"/>
  <c r="X23" i="9"/>
  <c r="Y23" i="9" s="1"/>
  <c r="X24" i="9"/>
  <c r="Y24" i="9" s="1"/>
  <c r="X25" i="9"/>
  <c r="Y25" i="9" s="1"/>
  <c r="X26" i="9"/>
  <c r="Y26" i="9" s="1"/>
  <c r="X27" i="9"/>
  <c r="Y27" i="9" s="1"/>
  <c r="X28" i="9"/>
  <c r="Y28" i="9" s="1"/>
  <c r="X29" i="9"/>
  <c r="Y29" i="9" s="1"/>
  <c r="X30" i="9"/>
  <c r="Y30" i="9" s="1"/>
  <c r="X31" i="9"/>
  <c r="Y31" i="9" s="1"/>
  <c r="X32" i="9"/>
  <c r="Y32" i="9" s="1"/>
  <c r="X33" i="9"/>
  <c r="Y33" i="9" s="1"/>
  <c r="X34" i="9"/>
  <c r="Y34" i="9" s="1"/>
  <c r="X35" i="9"/>
  <c r="Y35" i="9" s="1"/>
  <c r="X36" i="9"/>
  <c r="Y36" i="9" s="1"/>
  <c r="X37" i="9"/>
  <c r="Y37" i="9" s="1"/>
  <c r="X38" i="9"/>
  <c r="Y38" i="9" s="1"/>
  <c r="X39" i="9"/>
  <c r="Y39" i="9" s="1"/>
  <c r="X40" i="9"/>
  <c r="Y40" i="9" s="1"/>
  <c r="X41" i="9"/>
  <c r="Y41" i="9" s="1"/>
  <c r="X42" i="9"/>
  <c r="Y42" i="9" s="1"/>
  <c r="X43" i="9"/>
  <c r="Y43" i="9" s="1"/>
  <c r="X44" i="9"/>
  <c r="Y44" i="9" s="1"/>
  <c r="X45" i="9"/>
  <c r="Y45" i="9" s="1"/>
  <c r="X46" i="9"/>
  <c r="Y46" i="9" s="1"/>
  <c r="X47" i="9"/>
  <c r="Y47" i="9" s="1"/>
  <c r="X48" i="9"/>
  <c r="Y48" i="9" s="1"/>
  <c r="X49" i="9"/>
  <c r="Y49" i="9" s="1"/>
  <c r="X50" i="9"/>
  <c r="Y50" i="9" s="1"/>
  <c r="X51" i="9"/>
  <c r="Y51" i="9" s="1"/>
  <c r="X52" i="9"/>
  <c r="Y52" i="9" s="1"/>
  <c r="X53" i="9"/>
  <c r="Y53" i="9" s="1"/>
  <c r="X54" i="9"/>
  <c r="Y54" i="9" s="1"/>
  <c r="X55" i="9"/>
  <c r="Y55" i="9" s="1"/>
  <c r="X56" i="9"/>
  <c r="Y56" i="9" s="1"/>
  <c r="X57" i="9"/>
  <c r="Y57" i="9" s="1"/>
  <c r="X58" i="9"/>
  <c r="Y58" i="9" s="1"/>
  <c r="X59" i="9"/>
  <c r="Y59" i="9" s="1"/>
  <c r="X60" i="9"/>
  <c r="Y60" i="9" s="1"/>
  <c r="X61" i="9"/>
  <c r="Y61" i="9" s="1"/>
  <c r="X62" i="9"/>
  <c r="Y62" i="9" s="1"/>
  <c r="X63" i="9"/>
  <c r="Y63" i="9" s="1"/>
  <c r="X64" i="9"/>
  <c r="Y64" i="9" s="1"/>
  <c r="X65" i="9"/>
  <c r="Y65" i="9" s="1"/>
  <c r="X66" i="9"/>
  <c r="Y66" i="9" s="1"/>
  <c r="X67" i="9"/>
  <c r="Y67" i="9" s="1"/>
  <c r="X68" i="9"/>
  <c r="Y68" i="9" s="1"/>
  <c r="X69" i="9"/>
  <c r="Y69" i="9" s="1"/>
  <c r="X70" i="9"/>
  <c r="Y70" i="9" s="1"/>
  <c r="X71" i="9"/>
  <c r="Y71" i="9" s="1"/>
  <c r="X72" i="9"/>
  <c r="Y72" i="9" s="1"/>
  <c r="X73" i="9"/>
  <c r="Y73" i="9" s="1"/>
  <c r="X74" i="9"/>
  <c r="Y74" i="9" s="1"/>
  <c r="X75" i="9"/>
  <c r="Y75" i="9" s="1"/>
  <c r="X76" i="9"/>
  <c r="Y76" i="9" s="1"/>
  <c r="X77" i="9"/>
  <c r="Y77" i="9" s="1"/>
  <c r="X78" i="9"/>
  <c r="Y78" i="9" s="1"/>
  <c r="X79" i="9"/>
  <c r="Y79" i="9" s="1"/>
  <c r="X80" i="9"/>
  <c r="Y80" i="9" s="1"/>
  <c r="X81" i="9"/>
  <c r="Y81" i="9" s="1"/>
  <c r="X82" i="9"/>
  <c r="Y82" i="9" s="1"/>
  <c r="X83" i="9"/>
  <c r="Y83" i="9" s="1"/>
  <c r="X84" i="9"/>
  <c r="Y84" i="9" s="1"/>
  <c r="X85" i="9"/>
  <c r="Y85" i="9" s="1"/>
  <c r="X86" i="9"/>
  <c r="Y86" i="9" s="1"/>
  <c r="X87" i="9"/>
  <c r="Y87" i="9" s="1"/>
  <c r="X88" i="9"/>
  <c r="Y88" i="9" s="1"/>
  <c r="X89" i="9"/>
  <c r="Y89" i="9" s="1"/>
  <c r="X90" i="9"/>
  <c r="Y90" i="9" s="1"/>
  <c r="X91" i="9"/>
  <c r="Y91" i="9" s="1"/>
  <c r="X92" i="9"/>
  <c r="Y92" i="9" s="1"/>
  <c r="X93" i="9"/>
  <c r="Y93" i="9" s="1"/>
  <c r="X94" i="9"/>
  <c r="Y94" i="9" s="1"/>
  <c r="X95" i="9"/>
  <c r="Y95" i="9" s="1"/>
  <c r="X96" i="9"/>
  <c r="Y96" i="9" s="1"/>
  <c r="X97" i="9"/>
  <c r="Y97" i="9" s="1"/>
  <c r="X98" i="9"/>
  <c r="Y98" i="9" s="1"/>
  <c r="X99" i="9"/>
  <c r="Y99" i="9" s="1"/>
  <c r="X100" i="9"/>
  <c r="Y100" i="9" s="1"/>
  <c r="X101" i="9"/>
  <c r="Y101" i="9" s="1"/>
  <c r="X102" i="9"/>
  <c r="Y102" i="9" s="1"/>
  <c r="X103" i="9"/>
  <c r="Y103" i="9" s="1"/>
  <c r="X104" i="9"/>
  <c r="Y104" i="9" s="1"/>
  <c r="X105" i="9"/>
  <c r="Y105" i="9" s="1"/>
  <c r="X106" i="9"/>
  <c r="Y106" i="9" s="1"/>
  <c r="X107" i="9"/>
  <c r="Y107" i="9" s="1"/>
  <c r="X108" i="9"/>
  <c r="Y108" i="9" s="1"/>
  <c r="X109" i="9"/>
  <c r="Y109" i="9" s="1"/>
  <c r="X110" i="9"/>
  <c r="Y110" i="9" s="1"/>
  <c r="X111" i="9"/>
  <c r="Y111" i="9" s="1"/>
  <c r="X112" i="9"/>
  <c r="Y112" i="9" s="1"/>
  <c r="X113" i="9"/>
  <c r="Y113" i="9" s="1"/>
  <c r="X114" i="9"/>
  <c r="Y114" i="9" s="1"/>
  <c r="X115" i="9"/>
  <c r="Y115" i="9" s="1"/>
  <c r="X116" i="9"/>
  <c r="Y116" i="9" s="1"/>
  <c r="X117" i="9"/>
  <c r="Y117" i="9" s="1"/>
  <c r="X118" i="9"/>
  <c r="Y118" i="9" s="1"/>
  <c r="X119" i="9"/>
  <c r="Y119" i="9" s="1"/>
  <c r="X120" i="9"/>
  <c r="Y120" i="9" s="1"/>
  <c r="X121" i="9"/>
  <c r="Y121" i="9" s="1"/>
  <c r="X122" i="9"/>
  <c r="Y122" i="9" s="1"/>
  <c r="X123" i="9"/>
  <c r="Y123" i="9" s="1"/>
  <c r="X124" i="9"/>
  <c r="Y124" i="9" s="1"/>
  <c r="X125" i="9"/>
  <c r="Y125" i="9" s="1"/>
  <c r="X126" i="9"/>
  <c r="Y126" i="9" s="1"/>
  <c r="X127" i="9"/>
  <c r="Y127" i="9" s="1"/>
  <c r="X128" i="9"/>
  <c r="Y128" i="9" s="1"/>
  <c r="X129" i="9"/>
  <c r="Y129" i="9" s="1"/>
  <c r="X130" i="9"/>
  <c r="Y130" i="9" s="1"/>
  <c r="X131" i="9"/>
  <c r="Y131" i="9" s="1"/>
  <c r="X132" i="9"/>
  <c r="Y132" i="9" s="1"/>
  <c r="X133" i="9"/>
  <c r="Y133" i="9" s="1"/>
  <c r="X134" i="9"/>
  <c r="Y134" i="9" s="1"/>
  <c r="X135" i="9"/>
  <c r="Y135" i="9" s="1"/>
  <c r="X136" i="9"/>
  <c r="Y136" i="9" s="1"/>
  <c r="X137" i="9"/>
  <c r="Y137" i="9" s="1"/>
  <c r="X138" i="9"/>
  <c r="Y138" i="9" s="1"/>
  <c r="X139" i="9"/>
  <c r="Y139" i="9" s="1"/>
  <c r="X140" i="9"/>
  <c r="Y140" i="9" s="1"/>
  <c r="X141" i="9"/>
  <c r="Y141" i="9" s="1"/>
  <c r="X142" i="9"/>
  <c r="Y142" i="9" s="1"/>
  <c r="X143" i="9"/>
  <c r="Y143" i="9" s="1"/>
  <c r="X144" i="9"/>
  <c r="Y144" i="9" s="1"/>
  <c r="X145" i="9"/>
  <c r="Y145" i="9" s="1"/>
  <c r="X146" i="9"/>
  <c r="Y146" i="9" s="1"/>
  <c r="X147" i="9"/>
  <c r="Y147" i="9" s="1"/>
  <c r="X148" i="9"/>
  <c r="Y148" i="9" s="1"/>
  <c r="X149" i="9"/>
  <c r="Y149" i="9" s="1"/>
  <c r="X150" i="9"/>
  <c r="Y150" i="9" s="1"/>
  <c r="X151" i="9"/>
  <c r="Y151" i="9" s="1"/>
  <c r="X152" i="9"/>
  <c r="Y152" i="9" s="1"/>
  <c r="X153" i="9"/>
  <c r="Y153" i="9" s="1"/>
  <c r="X154" i="9"/>
  <c r="Y154" i="9" s="1"/>
  <c r="X155" i="9"/>
  <c r="Y155" i="9" s="1"/>
  <c r="X156" i="9"/>
  <c r="Y156" i="9" s="1"/>
  <c r="X157" i="9"/>
  <c r="Y157" i="9" s="1"/>
  <c r="X158" i="9"/>
  <c r="Y158" i="9" s="1"/>
  <c r="X159" i="9"/>
  <c r="Y159" i="9" s="1"/>
  <c r="X160" i="9"/>
  <c r="Y160" i="9" s="1"/>
  <c r="X161" i="9"/>
  <c r="Y161" i="9" s="1"/>
  <c r="X162" i="9"/>
  <c r="Y162" i="9" s="1"/>
  <c r="X163" i="9"/>
  <c r="Y163" i="9" s="1"/>
  <c r="V3" i="9"/>
  <c r="W3" i="9" s="1"/>
  <c r="V4" i="9"/>
  <c r="W4" i="9" s="1"/>
  <c r="V5" i="9"/>
  <c r="W5" i="9" s="1"/>
  <c r="V6" i="9"/>
  <c r="W6" i="9" s="1"/>
  <c r="V7" i="9"/>
  <c r="W7" i="9" s="1"/>
  <c r="V8" i="9"/>
  <c r="W8" i="9" s="1"/>
  <c r="V9" i="9"/>
  <c r="W9" i="9" s="1"/>
  <c r="V10" i="9"/>
  <c r="W10" i="9" s="1"/>
  <c r="V11" i="9"/>
  <c r="W11" i="9" s="1"/>
  <c r="V12" i="9"/>
  <c r="W12" i="9" s="1"/>
  <c r="V13" i="9"/>
  <c r="W13" i="9" s="1"/>
  <c r="V14" i="9"/>
  <c r="W14" i="9" s="1"/>
  <c r="V15" i="9"/>
  <c r="W15" i="9" s="1"/>
  <c r="V16" i="9"/>
  <c r="W16" i="9" s="1"/>
  <c r="V17" i="9"/>
  <c r="W17" i="9" s="1"/>
  <c r="V18" i="9"/>
  <c r="W18" i="9" s="1"/>
  <c r="V19" i="9"/>
  <c r="W19" i="9" s="1"/>
  <c r="V20" i="9"/>
  <c r="W20" i="9" s="1"/>
  <c r="V21" i="9"/>
  <c r="W21" i="9" s="1"/>
  <c r="V22" i="9"/>
  <c r="W22" i="9" s="1"/>
  <c r="V23" i="9"/>
  <c r="W23" i="9" s="1"/>
  <c r="V24" i="9"/>
  <c r="W24" i="9" s="1"/>
  <c r="V25" i="9"/>
  <c r="W25" i="9" s="1"/>
  <c r="V26" i="9"/>
  <c r="W26" i="9" s="1"/>
  <c r="V27" i="9"/>
  <c r="W27" i="9" s="1"/>
  <c r="V28" i="9"/>
  <c r="W28" i="9" s="1"/>
  <c r="V29" i="9"/>
  <c r="W29" i="9" s="1"/>
  <c r="V30" i="9"/>
  <c r="W30" i="9" s="1"/>
  <c r="V31" i="9"/>
  <c r="W31" i="9" s="1"/>
  <c r="V32" i="9"/>
  <c r="W32" i="9" s="1"/>
  <c r="V33" i="9"/>
  <c r="W33" i="9" s="1"/>
  <c r="V34" i="9"/>
  <c r="W34" i="9" s="1"/>
  <c r="V35" i="9"/>
  <c r="W35" i="9" s="1"/>
  <c r="V36" i="9"/>
  <c r="W36" i="9" s="1"/>
  <c r="V37" i="9"/>
  <c r="W37" i="9" s="1"/>
  <c r="V38" i="9"/>
  <c r="W38" i="9" s="1"/>
  <c r="V39" i="9"/>
  <c r="W39" i="9" s="1"/>
  <c r="V40" i="9"/>
  <c r="W40" i="9" s="1"/>
  <c r="V41" i="9"/>
  <c r="W41" i="9" s="1"/>
  <c r="V42" i="9"/>
  <c r="W42" i="9" s="1"/>
  <c r="V43" i="9"/>
  <c r="W43" i="9" s="1"/>
  <c r="V44" i="9"/>
  <c r="W44" i="9" s="1"/>
  <c r="V45" i="9"/>
  <c r="W45" i="9" s="1"/>
  <c r="V46" i="9"/>
  <c r="W46" i="9" s="1"/>
  <c r="V47" i="9"/>
  <c r="W47" i="9" s="1"/>
  <c r="V48" i="9"/>
  <c r="W48" i="9" s="1"/>
  <c r="V49" i="9"/>
  <c r="W49" i="9" s="1"/>
  <c r="V50" i="9"/>
  <c r="W50" i="9" s="1"/>
  <c r="V51" i="9"/>
  <c r="W51" i="9" s="1"/>
  <c r="V52" i="9"/>
  <c r="W52" i="9" s="1"/>
  <c r="V53" i="9"/>
  <c r="W53" i="9" s="1"/>
  <c r="V54" i="9"/>
  <c r="W54" i="9" s="1"/>
  <c r="V55" i="9"/>
  <c r="W55" i="9" s="1"/>
  <c r="V56" i="9"/>
  <c r="W56" i="9" s="1"/>
  <c r="V57" i="9"/>
  <c r="W57" i="9" s="1"/>
  <c r="V58" i="9"/>
  <c r="W58" i="9" s="1"/>
  <c r="V59" i="9"/>
  <c r="W59" i="9" s="1"/>
  <c r="V60" i="9"/>
  <c r="W60" i="9" s="1"/>
  <c r="V61" i="9"/>
  <c r="W61" i="9" s="1"/>
  <c r="V62" i="9"/>
  <c r="W62" i="9" s="1"/>
  <c r="V63" i="9"/>
  <c r="W63" i="9" s="1"/>
  <c r="V64" i="9"/>
  <c r="W64" i="9" s="1"/>
  <c r="V65" i="9"/>
  <c r="W65" i="9" s="1"/>
  <c r="V66" i="9"/>
  <c r="W66" i="9" s="1"/>
  <c r="V67" i="9"/>
  <c r="W67" i="9" s="1"/>
  <c r="V68" i="9"/>
  <c r="W68" i="9" s="1"/>
  <c r="V69" i="9"/>
  <c r="W69" i="9" s="1"/>
  <c r="V70" i="9"/>
  <c r="W70" i="9" s="1"/>
  <c r="V71" i="9"/>
  <c r="W71" i="9" s="1"/>
  <c r="V72" i="9"/>
  <c r="W72" i="9" s="1"/>
  <c r="V73" i="9"/>
  <c r="W73" i="9" s="1"/>
  <c r="V74" i="9"/>
  <c r="W74" i="9" s="1"/>
  <c r="V75" i="9"/>
  <c r="W75" i="9" s="1"/>
  <c r="V76" i="9"/>
  <c r="W76" i="9" s="1"/>
  <c r="V77" i="9"/>
  <c r="W77" i="9" s="1"/>
  <c r="V78" i="9"/>
  <c r="W78" i="9" s="1"/>
  <c r="V79" i="9"/>
  <c r="W79" i="9" s="1"/>
  <c r="V80" i="9"/>
  <c r="W80" i="9" s="1"/>
  <c r="V81" i="9"/>
  <c r="W81" i="9" s="1"/>
  <c r="V82" i="9"/>
  <c r="W82" i="9" s="1"/>
  <c r="V83" i="9"/>
  <c r="W83" i="9" s="1"/>
  <c r="V84" i="9"/>
  <c r="W84" i="9" s="1"/>
  <c r="V85" i="9"/>
  <c r="W85" i="9" s="1"/>
  <c r="V86" i="9"/>
  <c r="W86" i="9" s="1"/>
  <c r="V87" i="9"/>
  <c r="W87" i="9" s="1"/>
  <c r="V88" i="9"/>
  <c r="W88" i="9" s="1"/>
  <c r="V89" i="9"/>
  <c r="W89" i="9" s="1"/>
  <c r="V90" i="9"/>
  <c r="W90" i="9" s="1"/>
  <c r="V91" i="9"/>
  <c r="W91" i="9" s="1"/>
  <c r="V92" i="9"/>
  <c r="W92" i="9" s="1"/>
  <c r="V93" i="9"/>
  <c r="W93" i="9" s="1"/>
  <c r="V94" i="9"/>
  <c r="W94" i="9" s="1"/>
  <c r="V95" i="9"/>
  <c r="W95" i="9" s="1"/>
  <c r="V96" i="9"/>
  <c r="W96" i="9" s="1"/>
  <c r="V97" i="9"/>
  <c r="W97" i="9" s="1"/>
  <c r="V98" i="9"/>
  <c r="W98" i="9" s="1"/>
  <c r="V99" i="9"/>
  <c r="W99" i="9" s="1"/>
  <c r="V100" i="9"/>
  <c r="W100" i="9" s="1"/>
  <c r="V101" i="9"/>
  <c r="W101" i="9" s="1"/>
  <c r="V102" i="9"/>
  <c r="W102" i="9" s="1"/>
  <c r="V103" i="9"/>
  <c r="W103" i="9" s="1"/>
  <c r="V104" i="9"/>
  <c r="W104" i="9" s="1"/>
  <c r="V105" i="9"/>
  <c r="W105" i="9" s="1"/>
  <c r="V106" i="9"/>
  <c r="W106" i="9" s="1"/>
  <c r="V107" i="9"/>
  <c r="W107" i="9" s="1"/>
  <c r="V108" i="9"/>
  <c r="W108" i="9" s="1"/>
  <c r="V109" i="9"/>
  <c r="W109" i="9" s="1"/>
  <c r="V110" i="9"/>
  <c r="W110" i="9" s="1"/>
  <c r="V111" i="9"/>
  <c r="W111" i="9" s="1"/>
  <c r="V112" i="9"/>
  <c r="W112" i="9" s="1"/>
  <c r="V113" i="9"/>
  <c r="W113" i="9" s="1"/>
  <c r="V114" i="9"/>
  <c r="W114" i="9" s="1"/>
  <c r="V115" i="9"/>
  <c r="W115" i="9" s="1"/>
  <c r="V116" i="9"/>
  <c r="W116" i="9" s="1"/>
  <c r="V117" i="9"/>
  <c r="W117" i="9" s="1"/>
  <c r="V118" i="9"/>
  <c r="W118" i="9" s="1"/>
  <c r="V119" i="9"/>
  <c r="W119" i="9" s="1"/>
  <c r="V120" i="9"/>
  <c r="W120" i="9" s="1"/>
  <c r="V121" i="9"/>
  <c r="W121" i="9" s="1"/>
  <c r="V122" i="9"/>
  <c r="W122" i="9" s="1"/>
  <c r="V123" i="9"/>
  <c r="W123" i="9" s="1"/>
  <c r="V124" i="9"/>
  <c r="W124" i="9" s="1"/>
  <c r="V125" i="9"/>
  <c r="W125" i="9" s="1"/>
  <c r="V126" i="9"/>
  <c r="W126" i="9" s="1"/>
  <c r="V127" i="9"/>
  <c r="W127" i="9" s="1"/>
  <c r="V128" i="9"/>
  <c r="W128" i="9" s="1"/>
  <c r="V129" i="9"/>
  <c r="W129" i="9" s="1"/>
  <c r="V130" i="9"/>
  <c r="W130" i="9" s="1"/>
  <c r="V131" i="9"/>
  <c r="W131" i="9" s="1"/>
  <c r="V132" i="9"/>
  <c r="W132" i="9" s="1"/>
  <c r="V133" i="9"/>
  <c r="W133" i="9" s="1"/>
  <c r="V134" i="9"/>
  <c r="W134" i="9" s="1"/>
  <c r="V135" i="9"/>
  <c r="W135" i="9" s="1"/>
  <c r="V136" i="9"/>
  <c r="W136" i="9" s="1"/>
  <c r="V137" i="9"/>
  <c r="W137" i="9" s="1"/>
  <c r="V138" i="9"/>
  <c r="W138" i="9" s="1"/>
  <c r="V139" i="9"/>
  <c r="W139" i="9" s="1"/>
  <c r="V140" i="9"/>
  <c r="W140" i="9" s="1"/>
  <c r="V141" i="9"/>
  <c r="W141" i="9" s="1"/>
  <c r="V142" i="9"/>
  <c r="W142" i="9" s="1"/>
  <c r="V143" i="9"/>
  <c r="W143" i="9" s="1"/>
  <c r="V144" i="9"/>
  <c r="W144" i="9" s="1"/>
  <c r="V145" i="9"/>
  <c r="W145" i="9" s="1"/>
  <c r="V146" i="9"/>
  <c r="W146" i="9" s="1"/>
  <c r="V147" i="9"/>
  <c r="W147" i="9" s="1"/>
  <c r="V148" i="9"/>
  <c r="W148" i="9" s="1"/>
  <c r="V149" i="9"/>
  <c r="W149" i="9" s="1"/>
  <c r="V150" i="9"/>
  <c r="W150" i="9" s="1"/>
  <c r="V151" i="9"/>
  <c r="W151" i="9" s="1"/>
  <c r="V152" i="9"/>
  <c r="W152" i="9" s="1"/>
  <c r="V153" i="9"/>
  <c r="W153" i="9" s="1"/>
  <c r="V154" i="9"/>
  <c r="W154" i="9" s="1"/>
  <c r="V155" i="9"/>
  <c r="W155" i="9" s="1"/>
  <c r="V156" i="9"/>
  <c r="W156" i="9" s="1"/>
  <c r="V157" i="9"/>
  <c r="W157" i="9" s="1"/>
  <c r="V158" i="9"/>
  <c r="W158" i="9" s="1"/>
  <c r="V159" i="9"/>
  <c r="W159" i="9" s="1"/>
  <c r="V160" i="9"/>
  <c r="W160" i="9" s="1"/>
  <c r="V161" i="9"/>
  <c r="W161" i="9" s="1"/>
  <c r="V162" i="9"/>
  <c r="W162" i="9" s="1"/>
  <c r="V163" i="9"/>
  <c r="W163" i="9" s="1"/>
  <c r="V2" i="9"/>
  <c r="W2" i="9" s="1"/>
  <c r="T3" i="9"/>
  <c r="U3" i="9" s="1"/>
  <c r="T4" i="9"/>
  <c r="U4" i="9" s="1"/>
  <c r="T5" i="9"/>
  <c r="U5" i="9" s="1"/>
  <c r="T6" i="9"/>
  <c r="U6" i="9" s="1"/>
  <c r="T7" i="9"/>
  <c r="U7" i="9" s="1"/>
  <c r="T8" i="9"/>
  <c r="U8" i="9" s="1"/>
  <c r="T9" i="9"/>
  <c r="U9" i="9" s="1"/>
  <c r="T10" i="9"/>
  <c r="U10" i="9" s="1"/>
  <c r="T11" i="9"/>
  <c r="U11" i="9" s="1"/>
  <c r="T12" i="9"/>
  <c r="U12" i="9" s="1"/>
  <c r="T13" i="9"/>
  <c r="U13" i="9" s="1"/>
  <c r="T14" i="9"/>
  <c r="U14" i="9" s="1"/>
  <c r="T15" i="9"/>
  <c r="U15" i="9" s="1"/>
  <c r="T16" i="9"/>
  <c r="U16" i="9" s="1"/>
  <c r="T17" i="9"/>
  <c r="U17" i="9" s="1"/>
  <c r="T18" i="9"/>
  <c r="U18" i="9" s="1"/>
  <c r="T19" i="9"/>
  <c r="U19" i="9" s="1"/>
  <c r="T20" i="9"/>
  <c r="U20" i="9" s="1"/>
  <c r="T21" i="9"/>
  <c r="U21" i="9" s="1"/>
  <c r="T22" i="9"/>
  <c r="U22" i="9" s="1"/>
  <c r="T23" i="9"/>
  <c r="U23" i="9" s="1"/>
  <c r="T24" i="9"/>
  <c r="U24" i="9" s="1"/>
  <c r="T25" i="9"/>
  <c r="U25" i="9" s="1"/>
  <c r="T26" i="9"/>
  <c r="U26" i="9" s="1"/>
  <c r="T27" i="9"/>
  <c r="U27" i="9" s="1"/>
  <c r="T28" i="9"/>
  <c r="U28" i="9" s="1"/>
  <c r="T29" i="9"/>
  <c r="U29" i="9" s="1"/>
  <c r="T30" i="9"/>
  <c r="U30" i="9" s="1"/>
  <c r="T31" i="9"/>
  <c r="U31" i="9" s="1"/>
  <c r="T32" i="9"/>
  <c r="U32" i="9" s="1"/>
  <c r="T33" i="9"/>
  <c r="U33" i="9" s="1"/>
  <c r="T34" i="9"/>
  <c r="U34" i="9" s="1"/>
  <c r="T35" i="9"/>
  <c r="U35" i="9" s="1"/>
  <c r="T36" i="9"/>
  <c r="U36" i="9" s="1"/>
  <c r="T37" i="9"/>
  <c r="U37" i="9" s="1"/>
  <c r="T38" i="9"/>
  <c r="U38" i="9" s="1"/>
  <c r="T39" i="9"/>
  <c r="U39" i="9" s="1"/>
  <c r="T40" i="9"/>
  <c r="U40" i="9" s="1"/>
  <c r="T41" i="9"/>
  <c r="U41" i="9" s="1"/>
  <c r="T42" i="9"/>
  <c r="U42" i="9" s="1"/>
  <c r="T43" i="9"/>
  <c r="U43" i="9" s="1"/>
  <c r="T44" i="9"/>
  <c r="U44" i="9" s="1"/>
  <c r="T45" i="9"/>
  <c r="U45" i="9" s="1"/>
  <c r="T46" i="9"/>
  <c r="U46" i="9" s="1"/>
  <c r="T47" i="9"/>
  <c r="U47" i="9" s="1"/>
  <c r="T48" i="9"/>
  <c r="U48" i="9" s="1"/>
  <c r="T49" i="9"/>
  <c r="U49" i="9" s="1"/>
  <c r="T50" i="9"/>
  <c r="U50" i="9" s="1"/>
  <c r="T51" i="9"/>
  <c r="U51" i="9" s="1"/>
  <c r="T52" i="9"/>
  <c r="U52" i="9" s="1"/>
  <c r="T53" i="9"/>
  <c r="U53" i="9" s="1"/>
  <c r="T54" i="9"/>
  <c r="U54" i="9" s="1"/>
  <c r="T55" i="9"/>
  <c r="U55" i="9" s="1"/>
  <c r="T56" i="9"/>
  <c r="U56" i="9" s="1"/>
  <c r="T57" i="9"/>
  <c r="U57" i="9" s="1"/>
  <c r="T58" i="9"/>
  <c r="U58" i="9" s="1"/>
  <c r="T59" i="9"/>
  <c r="U59" i="9" s="1"/>
  <c r="T60" i="9"/>
  <c r="U60" i="9" s="1"/>
  <c r="T61" i="9"/>
  <c r="U61" i="9" s="1"/>
  <c r="T62" i="9"/>
  <c r="U62" i="9" s="1"/>
  <c r="T63" i="9"/>
  <c r="U63" i="9" s="1"/>
  <c r="T64" i="9"/>
  <c r="U64" i="9" s="1"/>
  <c r="T65" i="9"/>
  <c r="U65" i="9" s="1"/>
  <c r="T66" i="9"/>
  <c r="U66" i="9" s="1"/>
  <c r="T67" i="9"/>
  <c r="U67" i="9" s="1"/>
  <c r="T68" i="9"/>
  <c r="U68" i="9" s="1"/>
  <c r="T69" i="9"/>
  <c r="U69" i="9" s="1"/>
  <c r="T70" i="9"/>
  <c r="U70" i="9" s="1"/>
  <c r="T71" i="9"/>
  <c r="U71" i="9" s="1"/>
  <c r="T72" i="9"/>
  <c r="U72" i="9" s="1"/>
  <c r="T73" i="9"/>
  <c r="U73" i="9" s="1"/>
  <c r="T74" i="9"/>
  <c r="U74" i="9" s="1"/>
  <c r="T75" i="9"/>
  <c r="U75" i="9" s="1"/>
  <c r="T76" i="9"/>
  <c r="U76" i="9" s="1"/>
  <c r="T77" i="9"/>
  <c r="U77" i="9" s="1"/>
  <c r="T78" i="9"/>
  <c r="U78" i="9" s="1"/>
  <c r="T79" i="9"/>
  <c r="U79" i="9" s="1"/>
  <c r="T80" i="9"/>
  <c r="U80" i="9" s="1"/>
  <c r="T81" i="9"/>
  <c r="U81" i="9" s="1"/>
  <c r="T82" i="9"/>
  <c r="U82" i="9" s="1"/>
  <c r="T83" i="9"/>
  <c r="U83" i="9" s="1"/>
  <c r="T84" i="9"/>
  <c r="U84" i="9" s="1"/>
  <c r="T85" i="9"/>
  <c r="U85" i="9" s="1"/>
  <c r="T86" i="9"/>
  <c r="U86" i="9" s="1"/>
  <c r="T87" i="9"/>
  <c r="U87" i="9" s="1"/>
  <c r="T88" i="9"/>
  <c r="U88" i="9" s="1"/>
  <c r="T89" i="9"/>
  <c r="U89" i="9" s="1"/>
  <c r="T90" i="9"/>
  <c r="U90" i="9" s="1"/>
  <c r="T91" i="9"/>
  <c r="U91" i="9" s="1"/>
  <c r="T92" i="9"/>
  <c r="U92" i="9" s="1"/>
  <c r="T93" i="9"/>
  <c r="U93" i="9" s="1"/>
  <c r="T94" i="9"/>
  <c r="U94" i="9" s="1"/>
  <c r="T95" i="9"/>
  <c r="U95" i="9" s="1"/>
  <c r="T96" i="9"/>
  <c r="U96" i="9" s="1"/>
  <c r="T97" i="9"/>
  <c r="U97" i="9" s="1"/>
  <c r="T98" i="9"/>
  <c r="U98" i="9" s="1"/>
  <c r="T99" i="9"/>
  <c r="U99" i="9" s="1"/>
  <c r="T100" i="9"/>
  <c r="U100" i="9" s="1"/>
  <c r="T101" i="9"/>
  <c r="U101" i="9" s="1"/>
  <c r="T102" i="9"/>
  <c r="U102" i="9" s="1"/>
  <c r="T103" i="9"/>
  <c r="U103" i="9" s="1"/>
  <c r="T104" i="9"/>
  <c r="U104" i="9" s="1"/>
  <c r="T105" i="9"/>
  <c r="U105" i="9" s="1"/>
  <c r="T106" i="9"/>
  <c r="U106" i="9" s="1"/>
  <c r="T107" i="9"/>
  <c r="U107" i="9" s="1"/>
  <c r="T108" i="9"/>
  <c r="U108" i="9" s="1"/>
  <c r="T109" i="9"/>
  <c r="U109" i="9" s="1"/>
  <c r="T110" i="9"/>
  <c r="U110" i="9" s="1"/>
  <c r="T111" i="9"/>
  <c r="U111" i="9" s="1"/>
  <c r="T112" i="9"/>
  <c r="U112" i="9" s="1"/>
  <c r="T113" i="9"/>
  <c r="U113" i="9" s="1"/>
  <c r="T114" i="9"/>
  <c r="U114" i="9" s="1"/>
  <c r="T115" i="9"/>
  <c r="U115" i="9" s="1"/>
  <c r="T116" i="9"/>
  <c r="U116" i="9" s="1"/>
  <c r="T117" i="9"/>
  <c r="U117" i="9" s="1"/>
  <c r="T118" i="9"/>
  <c r="U118" i="9" s="1"/>
  <c r="T119" i="9"/>
  <c r="U119" i="9" s="1"/>
  <c r="T120" i="9"/>
  <c r="U120" i="9" s="1"/>
  <c r="T121" i="9"/>
  <c r="U121" i="9" s="1"/>
  <c r="T122" i="9"/>
  <c r="U122" i="9" s="1"/>
  <c r="T123" i="9"/>
  <c r="U123" i="9" s="1"/>
  <c r="T124" i="9"/>
  <c r="U124" i="9" s="1"/>
  <c r="T125" i="9"/>
  <c r="U125" i="9" s="1"/>
  <c r="T126" i="9"/>
  <c r="U126" i="9" s="1"/>
  <c r="T127" i="9"/>
  <c r="U127" i="9" s="1"/>
  <c r="T128" i="9"/>
  <c r="U128" i="9" s="1"/>
  <c r="T129" i="9"/>
  <c r="U129" i="9" s="1"/>
  <c r="T130" i="9"/>
  <c r="U130" i="9" s="1"/>
  <c r="T131" i="9"/>
  <c r="U131" i="9" s="1"/>
  <c r="T132" i="9"/>
  <c r="U132" i="9" s="1"/>
  <c r="T133" i="9"/>
  <c r="U133" i="9" s="1"/>
  <c r="T134" i="9"/>
  <c r="U134" i="9" s="1"/>
  <c r="T135" i="9"/>
  <c r="U135" i="9" s="1"/>
  <c r="T136" i="9"/>
  <c r="U136" i="9" s="1"/>
  <c r="T137" i="9"/>
  <c r="U137" i="9" s="1"/>
  <c r="T138" i="9"/>
  <c r="U138" i="9" s="1"/>
  <c r="T139" i="9"/>
  <c r="U139" i="9" s="1"/>
  <c r="T140" i="9"/>
  <c r="U140" i="9" s="1"/>
  <c r="T141" i="9"/>
  <c r="U141" i="9" s="1"/>
  <c r="T142" i="9"/>
  <c r="U142" i="9" s="1"/>
  <c r="T143" i="9"/>
  <c r="U143" i="9" s="1"/>
  <c r="T144" i="9"/>
  <c r="U144" i="9" s="1"/>
  <c r="T145" i="9"/>
  <c r="U145" i="9" s="1"/>
  <c r="T146" i="9"/>
  <c r="U146" i="9" s="1"/>
  <c r="T147" i="9"/>
  <c r="U147" i="9" s="1"/>
  <c r="T148" i="9"/>
  <c r="U148" i="9" s="1"/>
  <c r="T149" i="9"/>
  <c r="U149" i="9" s="1"/>
  <c r="T150" i="9"/>
  <c r="U150" i="9" s="1"/>
  <c r="T151" i="9"/>
  <c r="U151" i="9" s="1"/>
  <c r="T152" i="9"/>
  <c r="U152" i="9" s="1"/>
  <c r="T153" i="9"/>
  <c r="U153" i="9" s="1"/>
  <c r="T154" i="9"/>
  <c r="U154" i="9" s="1"/>
  <c r="T155" i="9"/>
  <c r="U155" i="9" s="1"/>
  <c r="T156" i="9"/>
  <c r="U156" i="9" s="1"/>
  <c r="T157" i="9"/>
  <c r="U157" i="9" s="1"/>
  <c r="T158" i="9"/>
  <c r="U158" i="9" s="1"/>
  <c r="T159" i="9"/>
  <c r="U159" i="9" s="1"/>
  <c r="T160" i="9"/>
  <c r="U160" i="9" s="1"/>
  <c r="T161" i="9"/>
  <c r="U161" i="9" s="1"/>
  <c r="T162" i="9"/>
  <c r="U162" i="9" s="1"/>
  <c r="T163" i="9"/>
  <c r="U163" i="9" s="1"/>
  <c r="T2" i="9"/>
  <c r="U2" i="9" s="1"/>
  <c r="R3" i="9"/>
  <c r="S3" i="9" s="1"/>
  <c r="R4" i="9"/>
  <c r="S4" i="9" s="1"/>
  <c r="R5" i="9"/>
  <c r="S5" i="9" s="1"/>
  <c r="R6" i="9"/>
  <c r="S6" i="9" s="1"/>
  <c r="R7" i="9"/>
  <c r="S7" i="9" s="1"/>
  <c r="R8" i="9"/>
  <c r="S8" i="9" s="1"/>
  <c r="R9" i="9"/>
  <c r="S9" i="9" s="1"/>
  <c r="R10" i="9"/>
  <c r="S10" i="9" s="1"/>
  <c r="R11" i="9"/>
  <c r="S11" i="9" s="1"/>
  <c r="R12" i="9"/>
  <c r="S12" i="9" s="1"/>
  <c r="R13" i="9"/>
  <c r="S13" i="9" s="1"/>
  <c r="R14" i="9"/>
  <c r="S14" i="9" s="1"/>
  <c r="R15" i="9"/>
  <c r="S15" i="9" s="1"/>
  <c r="R16" i="9"/>
  <c r="S16" i="9" s="1"/>
  <c r="R17" i="9"/>
  <c r="S17" i="9" s="1"/>
  <c r="R18" i="9"/>
  <c r="S18" i="9" s="1"/>
  <c r="R19" i="9"/>
  <c r="S19" i="9" s="1"/>
  <c r="R20" i="9"/>
  <c r="S20" i="9" s="1"/>
  <c r="R21" i="9"/>
  <c r="S21" i="9" s="1"/>
  <c r="R22" i="9"/>
  <c r="S22" i="9" s="1"/>
  <c r="R23" i="9"/>
  <c r="S23" i="9" s="1"/>
  <c r="R24" i="9"/>
  <c r="S24" i="9" s="1"/>
  <c r="R25" i="9"/>
  <c r="S25" i="9" s="1"/>
  <c r="R26" i="9"/>
  <c r="S26" i="9" s="1"/>
  <c r="R27" i="9"/>
  <c r="S27" i="9" s="1"/>
  <c r="R28" i="9"/>
  <c r="S28" i="9" s="1"/>
  <c r="R29" i="9"/>
  <c r="S29" i="9" s="1"/>
  <c r="R30" i="9"/>
  <c r="S30" i="9" s="1"/>
  <c r="R31" i="9"/>
  <c r="S31" i="9" s="1"/>
  <c r="R32" i="9"/>
  <c r="S32" i="9" s="1"/>
  <c r="R33" i="9"/>
  <c r="S33" i="9" s="1"/>
  <c r="R34" i="9"/>
  <c r="S34" i="9" s="1"/>
  <c r="R35" i="9"/>
  <c r="S35" i="9" s="1"/>
  <c r="R36" i="9"/>
  <c r="S36" i="9" s="1"/>
  <c r="R37" i="9"/>
  <c r="S37" i="9" s="1"/>
  <c r="R38" i="9"/>
  <c r="S38" i="9" s="1"/>
  <c r="R39" i="9"/>
  <c r="S39" i="9" s="1"/>
  <c r="R40" i="9"/>
  <c r="S40" i="9" s="1"/>
  <c r="R41" i="9"/>
  <c r="S41" i="9" s="1"/>
  <c r="R42" i="9"/>
  <c r="S42" i="9" s="1"/>
  <c r="R43" i="9"/>
  <c r="S43" i="9" s="1"/>
  <c r="R44" i="9"/>
  <c r="S44" i="9" s="1"/>
  <c r="R45" i="9"/>
  <c r="S45" i="9" s="1"/>
  <c r="R46" i="9"/>
  <c r="S46" i="9" s="1"/>
  <c r="R47" i="9"/>
  <c r="S47" i="9" s="1"/>
  <c r="R48" i="9"/>
  <c r="S48" i="9" s="1"/>
  <c r="R49" i="9"/>
  <c r="S49" i="9" s="1"/>
  <c r="R50" i="9"/>
  <c r="S50" i="9" s="1"/>
  <c r="R51" i="9"/>
  <c r="S51" i="9" s="1"/>
  <c r="R52" i="9"/>
  <c r="S52" i="9" s="1"/>
  <c r="R53" i="9"/>
  <c r="S53" i="9" s="1"/>
  <c r="R54" i="9"/>
  <c r="S54" i="9" s="1"/>
  <c r="R55" i="9"/>
  <c r="S55" i="9" s="1"/>
  <c r="R56" i="9"/>
  <c r="S56" i="9" s="1"/>
  <c r="R57" i="9"/>
  <c r="S57" i="9" s="1"/>
  <c r="R58" i="9"/>
  <c r="S58" i="9" s="1"/>
  <c r="R59" i="9"/>
  <c r="S59" i="9" s="1"/>
  <c r="R60" i="9"/>
  <c r="S60" i="9" s="1"/>
  <c r="R61" i="9"/>
  <c r="S61" i="9" s="1"/>
  <c r="R62" i="9"/>
  <c r="S62" i="9" s="1"/>
  <c r="R63" i="9"/>
  <c r="S63" i="9" s="1"/>
  <c r="R64" i="9"/>
  <c r="S64" i="9" s="1"/>
  <c r="R65" i="9"/>
  <c r="S65" i="9" s="1"/>
  <c r="R66" i="9"/>
  <c r="S66" i="9" s="1"/>
  <c r="R67" i="9"/>
  <c r="S67" i="9" s="1"/>
  <c r="R68" i="9"/>
  <c r="S68" i="9" s="1"/>
  <c r="R69" i="9"/>
  <c r="S69" i="9" s="1"/>
  <c r="R70" i="9"/>
  <c r="S70" i="9" s="1"/>
  <c r="R71" i="9"/>
  <c r="S71" i="9" s="1"/>
  <c r="R72" i="9"/>
  <c r="S72" i="9" s="1"/>
  <c r="R73" i="9"/>
  <c r="S73" i="9" s="1"/>
  <c r="R74" i="9"/>
  <c r="S74" i="9" s="1"/>
  <c r="R75" i="9"/>
  <c r="S75" i="9" s="1"/>
  <c r="R76" i="9"/>
  <c r="S76" i="9" s="1"/>
  <c r="R77" i="9"/>
  <c r="S77" i="9" s="1"/>
  <c r="R78" i="9"/>
  <c r="S78" i="9" s="1"/>
  <c r="R79" i="9"/>
  <c r="S79" i="9" s="1"/>
  <c r="R80" i="9"/>
  <c r="S80" i="9" s="1"/>
  <c r="R81" i="9"/>
  <c r="S81" i="9" s="1"/>
  <c r="R82" i="9"/>
  <c r="S82" i="9" s="1"/>
  <c r="R83" i="9"/>
  <c r="S83" i="9" s="1"/>
  <c r="R84" i="9"/>
  <c r="S84" i="9" s="1"/>
  <c r="R85" i="9"/>
  <c r="S85" i="9" s="1"/>
  <c r="R86" i="9"/>
  <c r="S86" i="9" s="1"/>
  <c r="R87" i="9"/>
  <c r="S87" i="9" s="1"/>
  <c r="R88" i="9"/>
  <c r="S88" i="9" s="1"/>
  <c r="R89" i="9"/>
  <c r="S89" i="9" s="1"/>
  <c r="R90" i="9"/>
  <c r="S90" i="9" s="1"/>
  <c r="R91" i="9"/>
  <c r="S91" i="9" s="1"/>
  <c r="R92" i="9"/>
  <c r="S92" i="9" s="1"/>
  <c r="R93" i="9"/>
  <c r="S93" i="9" s="1"/>
  <c r="R94" i="9"/>
  <c r="S94" i="9" s="1"/>
  <c r="R95" i="9"/>
  <c r="S95" i="9" s="1"/>
  <c r="R96" i="9"/>
  <c r="S96" i="9" s="1"/>
  <c r="R97" i="9"/>
  <c r="S97" i="9" s="1"/>
  <c r="R98" i="9"/>
  <c r="S98" i="9" s="1"/>
  <c r="R99" i="9"/>
  <c r="S99" i="9" s="1"/>
  <c r="R100" i="9"/>
  <c r="S100" i="9" s="1"/>
  <c r="R101" i="9"/>
  <c r="S101" i="9" s="1"/>
  <c r="R102" i="9"/>
  <c r="S102" i="9" s="1"/>
  <c r="R103" i="9"/>
  <c r="S103" i="9" s="1"/>
  <c r="R104" i="9"/>
  <c r="S104" i="9" s="1"/>
  <c r="R105" i="9"/>
  <c r="S105" i="9" s="1"/>
  <c r="R106" i="9"/>
  <c r="S106" i="9" s="1"/>
  <c r="R107" i="9"/>
  <c r="S107" i="9" s="1"/>
  <c r="R108" i="9"/>
  <c r="S108" i="9" s="1"/>
  <c r="R109" i="9"/>
  <c r="S109" i="9" s="1"/>
  <c r="R110" i="9"/>
  <c r="S110" i="9" s="1"/>
  <c r="R111" i="9"/>
  <c r="S111" i="9" s="1"/>
  <c r="R112" i="9"/>
  <c r="S112" i="9" s="1"/>
  <c r="R113" i="9"/>
  <c r="S113" i="9" s="1"/>
  <c r="R114" i="9"/>
  <c r="S114" i="9" s="1"/>
  <c r="R115" i="9"/>
  <c r="S115" i="9" s="1"/>
  <c r="R116" i="9"/>
  <c r="S116" i="9" s="1"/>
  <c r="R117" i="9"/>
  <c r="S117" i="9" s="1"/>
  <c r="R118" i="9"/>
  <c r="S118" i="9" s="1"/>
  <c r="R119" i="9"/>
  <c r="S119" i="9" s="1"/>
  <c r="R120" i="9"/>
  <c r="S120" i="9" s="1"/>
  <c r="R121" i="9"/>
  <c r="S121" i="9" s="1"/>
  <c r="R122" i="9"/>
  <c r="S122" i="9" s="1"/>
  <c r="R123" i="9"/>
  <c r="S123" i="9" s="1"/>
  <c r="R124" i="9"/>
  <c r="S124" i="9" s="1"/>
  <c r="R125" i="9"/>
  <c r="S125" i="9" s="1"/>
  <c r="R126" i="9"/>
  <c r="S126" i="9" s="1"/>
  <c r="R127" i="9"/>
  <c r="S127" i="9" s="1"/>
  <c r="R128" i="9"/>
  <c r="S128" i="9" s="1"/>
  <c r="R129" i="9"/>
  <c r="S129" i="9" s="1"/>
  <c r="R130" i="9"/>
  <c r="S130" i="9" s="1"/>
  <c r="R131" i="9"/>
  <c r="S131" i="9" s="1"/>
  <c r="R132" i="9"/>
  <c r="S132" i="9" s="1"/>
  <c r="R133" i="9"/>
  <c r="S133" i="9" s="1"/>
  <c r="R134" i="9"/>
  <c r="S134" i="9" s="1"/>
  <c r="R135" i="9"/>
  <c r="S135" i="9" s="1"/>
  <c r="R136" i="9"/>
  <c r="S136" i="9" s="1"/>
  <c r="R137" i="9"/>
  <c r="S137" i="9" s="1"/>
  <c r="R138" i="9"/>
  <c r="S138" i="9" s="1"/>
  <c r="R139" i="9"/>
  <c r="S139" i="9" s="1"/>
  <c r="R140" i="9"/>
  <c r="S140" i="9" s="1"/>
  <c r="R141" i="9"/>
  <c r="S141" i="9" s="1"/>
  <c r="R142" i="9"/>
  <c r="S142" i="9" s="1"/>
  <c r="R143" i="9"/>
  <c r="S143" i="9" s="1"/>
  <c r="R144" i="9"/>
  <c r="S144" i="9" s="1"/>
  <c r="R145" i="9"/>
  <c r="S145" i="9" s="1"/>
  <c r="R146" i="9"/>
  <c r="S146" i="9" s="1"/>
  <c r="R147" i="9"/>
  <c r="S147" i="9" s="1"/>
  <c r="R148" i="9"/>
  <c r="S148" i="9" s="1"/>
  <c r="R149" i="9"/>
  <c r="S149" i="9" s="1"/>
  <c r="R150" i="9"/>
  <c r="S150" i="9" s="1"/>
  <c r="R151" i="9"/>
  <c r="S151" i="9" s="1"/>
  <c r="R152" i="9"/>
  <c r="S152" i="9" s="1"/>
  <c r="R153" i="9"/>
  <c r="S153" i="9" s="1"/>
  <c r="R154" i="9"/>
  <c r="S154" i="9" s="1"/>
  <c r="R155" i="9"/>
  <c r="S155" i="9" s="1"/>
  <c r="R156" i="9"/>
  <c r="S156" i="9" s="1"/>
  <c r="R157" i="9"/>
  <c r="S157" i="9" s="1"/>
  <c r="R158" i="9"/>
  <c r="S158" i="9" s="1"/>
  <c r="R159" i="9"/>
  <c r="S159" i="9" s="1"/>
  <c r="R160" i="9"/>
  <c r="S160" i="9" s="1"/>
  <c r="R161" i="9"/>
  <c r="S161" i="9" s="1"/>
  <c r="R162" i="9"/>
  <c r="S162" i="9" s="1"/>
  <c r="R163" i="9"/>
  <c r="S163" i="9" s="1"/>
  <c r="R2" i="9"/>
  <c r="S2" i="9" s="1"/>
  <c r="P3" i="9"/>
  <c r="Q3" i="9" s="1"/>
  <c r="P4" i="9"/>
  <c r="Q4" i="9" s="1"/>
  <c r="P5" i="9"/>
  <c r="Q5" i="9" s="1"/>
  <c r="P6" i="9"/>
  <c r="Q6" i="9" s="1"/>
  <c r="P7" i="9"/>
  <c r="Q7" i="9" s="1"/>
  <c r="P8" i="9"/>
  <c r="Q8" i="9" s="1"/>
  <c r="P9" i="9"/>
  <c r="Q9" i="9" s="1"/>
  <c r="P10" i="9"/>
  <c r="Q10" i="9" s="1"/>
  <c r="P11" i="9"/>
  <c r="Q11" i="9" s="1"/>
  <c r="P12" i="9"/>
  <c r="Q12" i="9" s="1"/>
  <c r="P13" i="9"/>
  <c r="Q13" i="9" s="1"/>
  <c r="P14" i="9"/>
  <c r="Q14" i="9" s="1"/>
  <c r="P15" i="9"/>
  <c r="Q15" i="9" s="1"/>
  <c r="P16" i="9"/>
  <c r="Q16" i="9" s="1"/>
  <c r="P17" i="9"/>
  <c r="Q17" i="9" s="1"/>
  <c r="P18" i="9"/>
  <c r="Q18" i="9" s="1"/>
  <c r="P19" i="9"/>
  <c r="Q19" i="9" s="1"/>
  <c r="P20" i="9"/>
  <c r="Q20" i="9" s="1"/>
  <c r="P21" i="9"/>
  <c r="Q21" i="9" s="1"/>
  <c r="P22" i="9"/>
  <c r="Q22" i="9" s="1"/>
  <c r="P23" i="9"/>
  <c r="Q23" i="9" s="1"/>
  <c r="P24" i="9"/>
  <c r="Q24" i="9" s="1"/>
  <c r="P25" i="9"/>
  <c r="Q25" i="9" s="1"/>
  <c r="P26" i="9"/>
  <c r="Q26" i="9" s="1"/>
  <c r="P27" i="9"/>
  <c r="Q27" i="9" s="1"/>
  <c r="P28" i="9"/>
  <c r="Q28" i="9" s="1"/>
  <c r="P29" i="9"/>
  <c r="Q29" i="9" s="1"/>
  <c r="P30" i="9"/>
  <c r="Q30" i="9" s="1"/>
  <c r="P31" i="9"/>
  <c r="Q31" i="9" s="1"/>
  <c r="P32" i="9"/>
  <c r="Q32" i="9" s="1"/>
  <c r="P33" i="9"/>
  <c r="Q33" i="9" s="1"/>
  <c r="P34" i="9"/>
  <c r="Q34" i="9" s="1"/>
  <c r="P35" i="9"/>
  <c r="Q35" i="9" s="1"/>
  <c r="P36" i="9"/>
  <c r="Q36" i="9" s="1"/>
  <c r="P37" i="9"/>
  <c r="Q37" i="9" s="1"/>
  <c r="P38" i="9"/>
  <c r="Q38" i="9" s="1"/>
  <c r="P39" i="9"/>
  <c r="Q39" i="9" s="1"/>
  <c r="P40" i="9"/>
  <c r="Q40" i="9" s="1"/>
  <c r="P41" i="9"/>
  <c r="Q41" i="9" s="1"/>
  <c r="P42" i="9"/>
  <c r="Q42" i="9" s="1"/>
  <c r="P43" i="9"/>
  <c r="Q43" i="9" s="1"/>
  <c r="P44" i="9"/>
  <c r="Q44" i="9" s="1"/>
  <c r="P45" i="9"/>
  <c r="Q45" i="9" s="1"/>
  <c r="P46" i="9"/>
  <c r="Q46" i="9" s="1"/>
  <c r="P47" i="9"/>
  <c r="Q47" i="9" s="1"/>
  <c r="P48" i="9"/>
  <c r="Q48" i="9" s="1"/>
  <c r="P49" i="9"/>
  <c r="Q49" i="9" s="1"/>
  <c r="P50" i="9"/>
  <c r="Q50" i="9" s="1"/>
  <c r="P51" i="9"/>
  <c r="Q51" i="9" s="1"/>
  <c r="P52" i="9"/>
  <c r="Q52" i="9" s="1"/>
  <c r="P53" i="9"/>
  <c r="Q53" i="9" s="1"/>
  <c r="P54" i="9"/>
  <c r="Q54" i="9" s="1"/>
  <c r="P55" i="9"/>
  <c r="Q55" i="9" s="1"/>
  <c r="P56" i="9"/>
  <c r="Q56" i="9" s="1"/>
  <c r="P57" i="9"/>
  <c r="Q57" i="9" s="1"/>
  <c r="P58" i="9"/>
  <c r="Q58" i="9" s="1"/>
  <c r="P59" i="9"/>
  <c r="Q59" i="9" s="1"/>
  <c r="P60" i="9"/>
  <c r="Q60" i="9" s="1"/>
  <c r="P61" i="9"/>
  <c r="Q61" i="9" s="1"/>
  <c r="P62" i="9"/>
  <c r="Q62" i="9" s="1"/>
  <c r="P63" i="9"/>
  <c r="Q63" i="9" s="1"/>
  <c r="P64" i="9"/>
  <c r="Q64" i="9" s="1"/>
  <c r="P65" i="9"/>
  <c r="Q65" i="9" s="1"/>
  <c r="P66" i="9"/>
  <c r="Q66" i="9" s="1"/>
  <c r="P67" i="9"/>
  <c r="Q67" i="9" s="1"/>
  <c r="P68" i="9"/>
  <c r="Q68" i="9" s="1"/>
  <c r="P69" i="9"/>
  <c r="Q69" i="9" s="1"/>
  <c r="P70" i="9"/>
  <c r="Q70" i="9" s="1"/>
  <c r="P71" i="9"/>
  <c r="Q71" i="9" s="1"/>
  <c r="P72" i="9"/>
  <c r="Q72" i="9" s="1"/>
  <c r="P73" i="9"/>
  <c r="Q73" i="9" s="1"/>
  <c r="P74" i="9"/>
  <c r="Q74" i="9" s="1"/>
  <c r="P75" i="9"/>
  <c r="Q75" i="9" s="1"/>
  <c r="P76" i="9"/>
  <c r="Q76" i="9" s="1"/>
  <c r="P77" i="9"/>
  <c r="Q77" i="9" s="1"/>
  <c r="P78" i="9"/>
  <c r="Q78" i="9" s="1"/>
  <c r="P79" i="9"/>
  <c r="Q79" i="9" s="1"/>
  <c r="P80" i="9"/>
  <c r="Q80" i="9" s="1"/>
  <c r="P81" i="9"/>
  <c r="Q81" i="9" s="1"/>
  <c r="P82" i="9"/>
  <c r="Q82" i="9" s="1"/>
  <c r="P83" i="9"/>
  <c r="Q83" i="9" s="1"/>
  <c r="P84" i="9"/>
  <c r="Q84" i="9" s="1"/>
  <c r="P85" i="9"/>
  <c r="Q85" i="9" s="1"/>
  <c r="P86" i="9"/>
  <c r="Q86" i="9" s="1"/>
  <c r="P87" i="9"/>
  <c r="Q87" i="9" s="1"/>
  <c r="P88" i="9"/>
  <c r="Q88" i="9" s="1"/>
  <c r="P89" i="9"/>
  <c r="Q89" i="9" s="1"/>
  <c r="P90" i="9"/>
  <c r="Q90" i="9" s="1"/>
  <c r="P91" i="9"/>
  <c r="Q91" i="9" s="1"/>
  <c r="P92" i="9"/>
  <c r="Q92" i="9" s="1"/>
  <c r="P93" i="9"/>
  <c r="Q93" i="9" s="1"/>
  <c r="P94" i="9"/>
  <c r="Q94" i="9" s="1"/>
  <c r="P95" i="9"/>
  <c r="Q95" i="9" s="1"/>
  <c r="P96" i="9"/>
  <c r="Q96" i="9" s="1"/>
  <c r="P97" i="9"/>
  <c r="Q97" i="9" s="1"/>
  <c r="P98" i="9"/>
  <c r="Q98" i="9" s="1"/>
  <c r="P99" i="9"/>
  <c r="Q99" i="9" s="1"/>
  <c r="P100" i="9"/>
  <c r="Q100" i="9" s="1"/>
  <c r="P101" i="9"/>
  <c r="Q101" i="9" s="1"/>
  <c r="P102" i="9"/>
  <c r="Q102" i="9" s="1"/>
  <c r="P103" i="9"/>
  <c r="Q103" i="9" s="1"/>
  <c r="P104" i="9"/>
  <c r="Q104" i="9" s="1"/>
  <c r="P105" i="9"/>
  <c r="Q105" i="9" s="1"/>
  <c r="P106" i="9"/>
  <c r="Q106" i="9" s="1"/>
  <c r="P107" i="9"/>
  <c r="Q107" i="9" s="1"/>
  <c r="P108" i="9"/>
  <c r="Q108" i="9" s="1"/>
  <c r="P109" i="9"/>
  <c r="Q109" i="9" s="1"/>
  <c r="P110" i="9"/>
  <c r="Q110" i="9" s="1"/>
  <c r="P111" i="9"/>
  <c r="Q111" i="9" s="1"/>
  <c r="P112" i="9"/>
  <c r="Q112" i="9" s="1"/>
  <c r="P113" i="9"/>
  <c r="Q113" i="9" s="1"/>
  <c r="P114" i="9"/>
  <c r="Q114" i="9" s="1"/>
  <c r="P115" i="9"/>
  <c r="Q115" i="9" s="1"/>
  <c r="P116" i="9"/>
  <c r="Q116" i="9" s="1"/>
  <c r="P117" i="9"/>
  <c r="Q117" i="9" s="1"/>
  <c r="P118" i="9"/>
  <c r="Q118" i="9" s="1"/>
  <c r="P119" i="9"/>
  <c r="Q119" i="9" s="1"/>
  <c r="P120" i="9"/>
  <c r="Q120" i="9" s="1"/>
  <c r="P121" i="9"/>
  <c r="Q121" i="9" s="1"/>
  <c r="P122" i="9"/>
  <c r="Q122" i="9" s="1"/>
  <c r="P123" i="9"/>
  <c r="Q123" i="9" s="1"/>
  <c r="P124" i="9"/>
  <c r="Q124" i="9" s="1"/>
  <c r="P125" i="9"/>
  <c r="Q125" i="9" s="1"/>
  <c r="P126" i="9"/>
  <c r="Q126" i="9" s="1"/>
  <c r="P127" i="9"/>
  <c r="Q127" i="9" s="1"/>
  <c r="P128" i="9"/>
  <c r="Q128" i="9" s="1"/>
  <c r="P129" i="9"/>
  <c r="Q129" i="9" s="1"/>
  <c r="P130" i="9"/>
  <c r="Q130" i="9" s="1"/>
  <c r="P131" i="9"/>
  <c r="Q131" i="9" s="1"/>
  <c r="P132" i="9"/>
  <c r="Q132" i="9" s="1"/>
  <c r="P133" i="9"/>
  <c r="Q133" i="9" s="1"/>
  <c r="P134" i="9"/>
  <c r="Q134" i="9" s="1"/>
  <c r="P135" i="9"/>
  <c r="Q135" i="9" s="1"/>
  <c r="P136" i="9"/>
  <c r="Q136" i="9" s="1"/>
  <c r="P137" i="9"/>
  <c r="Q137" i="9" s="1"/>
  <c r="P138" i="9"/>
  <c r="Q138" i="9" s="1"/>
  <c r="P139" i="9"/>
  <c r="Q139" i="9" s="1"/>
  <c r="P140" i="9"/>
  <c r="Q140" i="9" s="1"/>
  <c r="P141" i="9"/>
  <c r="Q141" i="9" s="1"/>
  <c r="P142" i="9"/>
  <c r="Q142" i="9" s="1"/>
  <c r="P143" i="9"/>
  <c r="Q143" i="9" s="1"/>
  <c r="P144" i="9"/>
  <c r="Q144" i="9" s="1"/>
  <c r="P145" i="9"/>
  <c r="Q145" i="9" s="1"/>
  <c r="P146" i="9"/>
  <c r="Q146" i="9" s="1"/>
  <c r="P147" i="9"/>
  <c r="Q147" i="9" s="1"/>
  <c r="P148" i="9"/>
  <c r="Q148" i="9" s="1"/>
  <c r="P149" i="9"/>
  <c r="Q149" i="9" s="1"/>
  <c r="P150" i="9"/>
  <c r="Q150" i="9" s="1"/>
  <c r="P151" i="9"/>
  <c r="Q151" i="9" s="1"/>
  <c r="P152" i="9"/>
  <c r="Q152" i="9" s="1"/>
  <c r="P153" i="9"/>
  <c r="Q153" i="9" s="1"/>
  <c r="P154" i="9"/>
  <c r="Q154" i="9" s="1"/>
  <c r="P155" i="9"/>
  <c r="Q155" i="9" s="1"/>
  <c r="P156" i="9"/>
  <c r="Q156" i="9" s="1"/>
  <c r="P157" i="9"/>
  <c r="Q157" i="9" s="1"/>
  <c r="P158" i="9"/>
  <c r="Q158" i="9" s="1"/>
  <c r="P159" i="9"/>
  <c r="Q159" i="9" s="1"/>
  <c r="P160" i="9"/>
  <c r="Q160" i="9" s="1"/>
  <c r="P161" i="9"/>
  <c r="Q161" i="9" s="1"/>
  <c r="P162" i="9"/>
  <c r="Q162" i="9" s="1"/>
  <c r="P163" i="9"/>
  <c r="Q163" i="9" s="1"/>
  <c r="P2" i="9"/>
  <c r="Q2" i="9" s="1"/>
  <c r="N3" i="9"/>
  <c r="O3" i="9" s="1"/>
  <c r="N4" i="9"/>
  <c r="O4" i="9" s="1"/>
  <c r="N5" i="9"/>
  <c r="O5" i="9" s="1"/>
  <c r="N6" i="9"/>
  <c r="O6" i="9" s="1"/>
  <c r="N7" i="9"/>
  <c r="O7" i="9" s="1"/>
  <c r="N8" i="9"/>
  <c r="O8" i="9" s="1"/>
  <c r="N9" i="9"/>
  <c r="O9" i="9" s="1"/>
  <c r="N10" i="9"/>
  <c r="O10" i="9" s="1"/>
  <c r="N11" i="9"/>
  <c r="O11" i="9" s="1"/>
  <c r="N12" i="9"/>
  <c r="O12" i="9" s="1"/>
  <c r="N13" i="9"/>
  <c r="O13" i="9" s="1"/>
  <c r="N14" i="9"/>
  <c r="O14" i="9" s="1"/>
  <c r="N15" i="9"/>
  <c r="O15" i="9" s="1"/>
  <c r="N16" i="9"/>
  <c r="O16" i="9" s="1"/>
  <c r="N17" i="9"/>
  <c r="O17" i="9" s="1"/>
  <c r="N18" i="9"/>
  <c r="O18" i="9" s="1"/>
  <c r="N19" i="9"/>
  <c r="O19" i="9" s="1"/>
  <c r="N20" i="9"/>
  <c r="O20" i="9" s="1"/>
  <c r="N21" i="9"/>
  <c r="O21" i="9" s="1"/>
  <c r="N22" i="9"/>
  <c r="O22" i="9" s="1"/>
  <c r="N23" i="9"/>
  <c r="O23" i="9" s="1"/>
  <c r="N24" i="9"/>
  <c r="O24" i="9" s="1"/>
  <c r="N25" i="9"/>
  <c r="O25" i="9" s="1"/>
  <c r="N26" i="9"/>
  <c r="O26" i="9" s="1"/>
  <c r="N27" i="9"/>
  <c r="O27" i="9" s="1"/>
  <c r="N28" i="9"/>
  <c r="O28" i="9" s="1"/>
  <c r="N29" i="9"/>
  <c r="O29" i="9" s="1"/>
  <c r="N30" i="9"/>
  <c r="O30" i="9" s="1"/>
  <c r="N31" i="9"/>
  <c r="O31" i="9" s="1"/>
  <c r="N32" i="9"/>
  <c r="O32" i="9" s="1"/>
  <c r="N33" i="9"/>
  <c r="O33" i="9" s="1"/>
  <c r="N34" i="9"/>
  <c r="O34" i="9" s="1"/>
  <c r="N35" i="9"/>
  <c r="O35" i="9" s="1"/>
  <c r="N36" i="9"/>
  <c r="O36" i="9" s="1"/>
  <c r="N37" i="9"/>
  <c r="O37" i="9" s="1"/>
  <c r="N38" i="9"/>
  <c r="O38" i="9" s="1"/>
  <c r="N39" i="9"/>
  <c r="O39" i="9" s="1"/>
  <c r="N40" i="9"/>
  <c r="O40" i="9" s="1"/>
  <c r="N41" i="9"/>
  <c r="O41" i="9" s="1"/>
  <c r="N42" i="9"/>
  <c r="O42" i="9" s="1"/>
  <c r="N43" i="9"/>
  <c r="O43" i="9" s="1"/>
  <c r="N44" i="9"/>
  <c r="O44" i="9" s="1"/>
  <c r="N45" i="9"/>
  <c r="O45" i="9" s="1"/>
  <c r="N46" i="9"/>
  <c r="O46" i="9" s="1"/>
  <c r="N47" i="9"/>
  <c r="O47" i="9" s="1"/>
  <c r="N48" i="9"/>
  <c r="O48" i="9" s="1"/>
  <c r="N49" i="9"/>
  <c r="O49" i="9" s="1"/>
  <c r="N50" i="9"/>
  <c r="O50" i="9" s="1"/>
  <c r="N51" i="9"/>
  <c r="O51" i="9" s="1"/>
  <c r="N52" i="9"/>
  <c r="O52" i="9" s="1"/>
  <c r="N53" i="9"/>
  <c r="O53" i="9" s="1"/>
  <c r="N54" i="9"/>
  <c r="O54" i="9" s="1"/>
  <c r="N55" i="9"/>
  <c r="O55" i="9" s="1"/>
  <c r="N56" i="9"/>
  <c r="O56" i="9" s="1"/>
  <c r="N57" i="9"/>
  <c r="O57" i="9" s="1"/>
  <c r="N58" i="9"/>
  <c r="O58" i="9" s="1"/>
  <c r="N59" i="9"/>
  <c r="O59" i="9" s="1"/>
  <c r="N60" i="9"/>
  <c r="O60" i="9" s="1"/>
  <c r="N61" i="9"/>
  <c r="O61" i="9" s="1"/>
  <c r="N62" i="9"/>
  <c r="O62" i="9" s="1"/>
  <c r="N63" i="9"/>
  <c r="O63" i="9" s="1"/>
  <c r="N64" i="9"/>
  <c r="O64" i="9" s="1"/>
  <c r="N65" i="9"/>
  <c r="O65" i="9" s="1"/>
  <c r="N66" i="9"/>
  <c r="O66" i="9" s="1"/>
  <c r="N67" i="9"/>
  <c r="O67" i="9" s="1"/>
  <c r="N68" i="9"/>
  <c r="O68" i="9" s="1"/>
  <c r="N69" i="9"/>
  <c r="O69" i="9" s="1"/>
  <c r="N70" i="9"/>
  <c r="O70" i="9" s="1"/>
  <c r="N71" i="9"/>
  <c r="O71" i="9" s="1"/>
  <c r="N72" i="9"/>
  <c r="O72" i="9" s="1"/>
  <c r="N73" i="9"/>
  <c r="O73" i="9" s="1"/>
  <c r="N74" i="9"/>
  <c r="O74" i="9" s="1"/>
  <c r="N75" i="9"/>
  <c r="O75" i="9" s="1"/>
  <c r="N76" i="9"/>
  <c r="O76" i="9" s="1"/>
  <c r="N77" i="9"/>
  <c r="O77" i="9" s="1"/>
  <c r="N78" i="9"/>
  <c r="O78" i="9" s="1"/>
  <c r="N79" i="9"/>
  <c r="O79" i="9" s="1"/>
  <c r="N80" i="9"/>
  <c r="O80" i="9" s="1"/>
  <c r="N81" i="9"/>
  <c r="O81" i="9" s="1"/>
  <c r="N82" i="9"/>
  <c r="O82" i="9" s="1"/>
  <c r="N83" i="9"/>
  <c r="O83" i="9" s="1"/>
  <c r="N84" i="9"/>
  <c r="O84" i="9" s="1"/>
  <c r="N85" i="9"/>
  <c r="O85" i="9" s="1"/>
  <c r="N86" i="9"/>
  <c r="O86" i="9" s="1"/>
  <c r="N87" i="9"/>
  <c r="O87" i="9" s="1"/>
  <c r="N88" i="9"/>
  <c r="O88" i="9" s="1"/>
  <c r="N89" i="9"/>
  <c r="O89" i="9" s="1"/>
  <c r="N90" i="9"/>
  <c r="O90" i="9" s="1"/>
  <c r="N91" i="9"/>
  <c r="O91" i="9" s="1"/>
  <c r="N92" i="9"/>
  <c r="O92" i="9" s="1"/>
  <c r="N93" i="9"/>
  <c r="O93" i="9" s="1"/>
  <c r="N94" i="9"/>
  <c r="O94" i="9" s="1"/>
  <c r="N95" i="9"/>
  <c r="O95" i="9" s="1"/>
  <c r="N96" i="9"/>
  <c r="O96" i="9" s="1"/>
  <c r="N97" i="9"/>
  <c r="O97" i="9" s="1"/>
  <c r="N98" i="9"/>
  <c r="O98" i="9" s="1"/>
  <c r="N99" i="9"/>
  <c r="O99" i="9" s="1"/>
  <c r="N100" i="9"/>
  <c r="O100" i="9" s="1"/>
  <c r="N101" i="9"/>
  <c r="O101" i="9" s="1"/>
  <c r="N102" i="9"/>
  <c r="O102" i="9" s="1"/>
  <c r="N103" i="9"/>
  <c r="O103" i="9" s="1"/>
  <c r="N104" i="9"/>
  <c r="O104" i="9" s="1"/>
  <c r="N105" i="9"/>
  <c r="O105" i="9" s="1"/>
  <c r="N106" i="9"/>
  <c r="O106" i="9" s="1"/>
  <c r="N107" i="9"/>
  <c r="O107" i="9" s="1"/>
  <c r="N108" i="9"/>
  <c r="O108" i="9" s="1"/>
  <c r="N109" i="9"/>
  <c r="O109" i="9" s="1"/>
  <c r="N110" i="9"/>
  <c r="O110" i="9" s="1"/>
  <c r="N111" i="9"/>
  <c r="O111" i="9" s="1"/>
  <c r="N112" i="9"/>
  <c r="O112" i="9" s="1"/>
  <c r="N113" i="9"/>
  <c r="O113" i="9" s="1"/>
  <c r="N114" i="9"/>
  <c r="O114" i="9" s="1"/>
  <c r="N115" i="9"/>
  <c r="O115" i="9" s="1"/>
  <c r="N116" i="9"/>
  <c r="O116" i="9" s="1"/>
  <c r="N117" i="9"/>
  <c r="O117" i="9" s="1"/>
  <c r="N118" i="9"/>
  <c r="O118" i="9" s="1"/>
  <c r="N119" i="9"/>
  <c r="O119" i="9" s="1"/>
  <c r="N120" i="9"/>
  <c r="O120" i="9" s="1"/>
  <c r="N121" i="9"/>
  <c r="O121" i="9" s="1"/>
  <c r="N122" i="9"/>
  <c r="O122" i="9" s="1"/>
  <c r="N123" i="9"/>
  <c r="O123" i="9" s="1"/>
  <c r="N124" i="9"/>
  <c r="O124" i="9" s="1"/>
  <c r="N125" i="9"/>
  <c r="O125" i="9" s="1"/>
  <c r="N126" i="9"/>
  <c r="O126" i="9" s="1"/>
  <c r="N127" i="9"/>
  <c r="O127" i="9" s="1"/>
  <c r="N128" i="9"/>
  <c r="O128" i="9" s="1"/>
  <c r="N129" i="9"/>
  <c r="O129" i="9" s="1"/>
  <c r="N130" i="9"/>
  <c r="O130" i="9" s="1"/>
  <c r="N131" i="9"/>
  <c r="O131" i="9" s="1"/>
  <c r="N132" i="9"/>
  <c r="O132" i="9" s="1"/>
  <c r="N133" i="9"/>
  <c r="O133" i="9" s="1"/>
  <c r="N134" i="9"/>
  <c r="O134" i="9" s="1"/>
  <c r="N135" i="9"/>
  <c r="O135" i="9" s="1"/>
  <c r="N136" i="9"/>
  <c r="O136" i="9" s="1"/>
  <c r="N137" i="9"/>
  <c r="O137" i="9" s="1"/>
  <c r="N138" i="9"/>
  <c r="O138" i="9" s="1"/>
  <c r="N139" i="9"/>
  <c r="O139" i="9" s="1"/>
  <c r="N140" i="9"/>
  <c r="O140" i="9" s="1"/>
  <c r="N141" i="9"/>
  <c r="O141" i="9" s="1"/>
  <c r="N142" i="9"/>
  <c r="O142" i="9" s="1"/>
  <c r="N143" i="9"/>
  <c r="O143" i="9" s="1"/>
  <c r="N144" i="9"/>
  <c r="O144" i="9" s="1"/>
  <c r="N145" i="9"/>
  <c r="O145" i="9" s="1"/>
  <c r="N146" i="9"/>
  <c r="O146" i="9" s="1"/>
  <c r="N147" i="9"/>
  <c r="O147" i="9" s="1"/>
  <c r="N148" i="9"/>
  <c r="O148" i="9" s="1"/>
  <c r="N149" i="9"/>
  <c r="O149" i="9" s="1"/>
  <c r="N150" i="9"/>
  <c r="O150" i="9" s="1"/>
  <c r="N151" i="9"/>
  <c r="O151" i="9" s="1"/>
  <c r="N152" i="9"/>
  <c r="O152" i="9" s="1"/>
  <c r="N153" i="9"/>
  <c r="O153" i="9" s="1"/>
  <c r="N154" i="9"/>
  <c r="O154" i="9" s="1"/>
  <c r="N155" i="9"/>
  <c r="O155" i="9" s="1"/>
  <c r="N156" i="9"/>
  <c r="O156" i="9" s="1"/>
  <c r="N157" i="9"/>
  <c r="O157" i="9" s="1"/>
  <c r="N158" i="9"/>
  <c r="O158" i="9" s="1"/>
  <c r="N159" i="9"/>
  <c r="O159" i="9" s="1"/>
  <c r="N160" i="9"/>
  <c r="O160" i="9" s="1"/>
  <c r="N161" i="9"/>
  <c r="O161" i="9" s="1"/>
  <c r="N162" i="9"/>
  <c r="O162" i="9" s="1"/>
  <c r="N163" i="9"/>
  <c r="O163" i="9" s="1"/>
  <c r="N2" i="9"/>
  <c r="O2" i="9" s="1"/>
  <c r="L3" i="9"/>
  <c r="M3" i="9" s="1"/>
  <c r="L4" i="9"/>
  <c r="M4" i="9" s="1"/>
  <c r="L5" i="9"/>
  <c r="M5" i="9" s="1"/>
  <c r="L6" i="9"/>
  <c r="M6" i="9" s="1"/>
  <c r="L7" i="9"/>
  <c r="M7" i="9" s="1"/>
  <c r="L8" i="9"/>
  <c r="M8" i="9" s="1"/>
  <c r="L9" i="9"/>
  <c r="M9" i="9" s="1"/>
  <c r="L10" i="9"/>
  <c r="M10" i="9" s="1"/>
  <c r="L11" i="9"/>
  <c r="M11" i="9" s="1"/>
  <c r="L12" i="9"/>
  <c r="M12" i="9" s="1"/>
  <c r="L13" i="9"/>
  <c r="M13" i="9" s="1"/>
  <c r="L14" i="9"/>
  <c r="M14" i="9" s="1"/>
  <c r="L15" i="9"/>
  <c r="M15" i="9" s="1"/>
  <c r="L16" i="9"/>
  <c r="M16" i="9" s="1"/>
  <c r="L17" i="9"/>
  <c r="M17" i="9" s="1"/>
  <c r="L18" i="9"/>
  <c r="M18" i="9" s="1"/>
  <c r="L19" i="9"/>
  <c r="M19" i="9" s="1"/>
  <c r="L20" i="9"/>
  <c r="M20" i="9" s="1"/>
  <c r="L21" i="9"/>
  <c r="M21" i="9" s="1"/>
  <c r="L22" i="9"/>
  <c r="M22" i="9" s="1"/>
  <c r="L23" i="9"/>
  <c r="M23" i="9" s="1"/>
  <c r="L24" i="9"/>
  <c r="M24" i="9" s="1"/>
  <c r="L25" i="9"/>
  <c r="M25" i="9" s="1"/>
  <c r="L26" i="9"/>
  <c r="M26" i="9" s="1"/>
  <c r="L27" i="9"/>
  <c r="M27" i="9" s="1"/>
  <c r="L28" i="9"/>
  <c r="M28" i="9" s="1"/>
  <c r="L29" i="9"/>
  <c r="M29" i="9" s="1"/>
  <c r="L30" i="9"/>
  <c r="M30" i="9" s="1"/>
  <c r="L31" i="9"/>
  <c r="M31" i="9" s="1"/>
  <c r="L32" i="9"/>
  <c r="M32" i="9" s="1"/>
  <c r="L33" i="9"/>
  <c r="M33" i="9" s="1"/>
  <c r="L34" i="9"/>
  <c r="M34" i="9" s="1"/>
  <c r="L35" i="9"/>
  <c r="M35" i="9" s="1"/>
  <c r="L36" i="9"/>
  <c r="M36" i="9" s="1"/>
  <c r="L37" i="9"/>
  <c r="M37" i="9" s="1"/>
  <c r="L38" i="9"/>
  <c r="M38" i="9" s="1"/>
  <c r="L39" i="9"/>
  <c r="M39" i="9" s="1"/>
  <c r="L40" i="9"/>
  <c r="M40" i="9" s="1"/>
  <c r="L41" i="9"/>
  <c r="M41" i="9" s="1"/>
  <c r="L42" i="9"/>
  <c r="M42" i="9" s="1"/>
  <c r="L43" i="9"/>
  <c r="M43" i="9" s="1"/>
  <c r="L44" i="9"/>
  <c r="M44" i="9" s="1"/>
  <c r="L45" i="9"/>
  <c r="M45" i="9" s="1"/>
  <c r="L46" i="9"/>
  <c r="M46" i="9" s="1"/>
  <c r="L47" i="9"/>
  <c r="M47" i="9" s="1"/>
  <c r="L48" i="9"/>
  <c r="M48" i="9" s="1"/>
  <c r="L49" i="9"/>
  <c r="M49" i="9" s="1"/>
  <c r="L50" i="9"/>
  <c r="M50" i="9" s="1"/>
  <c r="L51" i="9"/>
  <c r="M51" i="9" s="1"/>
  <c r="L52" i="9"/>
  <c r="M52" i="9" s="1"/>
  <c r="L53" i="9"/>
  <c r="M53" i="9" s="1"/>
  <c r="L54" i="9"/>
  <c r="M54" i="9" s="1"/>
  <c r="L55" i="9"/>
  <c r="M55" i="9" s="1"/>
  <c r="L56" i="9"/>
  <c r="M56" i="9" s="1"/>
  <c r="L57" i="9"/>
  <c r="M57" i="9" s="1"/>
  <c r="L58" i="9"/>
  <c r="M58" i="9" s="1"/>
  <c r="L59" i="9"/>
  <c r="M59" i="9" s="1"/>
  <c r="L60" i="9"/>
  <c r="M60" i="9" s="1"/>
  <c r="L61" i="9"/>
  <c r="M61" i="9" s="1"/>
  <c r="L62" i="9"/>
  <c r="M62" i="9" s="1"/>
  <c r="L63" i="9"/>
  <c r="M63" i="9" s="1"/>
  <c r="L64" i="9"/>
  <c r="M64" i="9" s="1"/>
  <c r="L65" i="9"/>
  <c r="M65" i="9" s="1"/>
  <c r="L66" i="9"/>
  <c r="M66" i="9" s="1"/>
  <c r="L67" i="9"/>
  <c r="M67" i="9" s="1"/>
  <c r="L68" i="9"/>
  <c r="M68" i="9" s="1"/>
  <c r="L69" i="9"/>
  <c r="M69" i="9" s="1"/>
  <c r="L70" i="9"/>
  <c r="M70" i="9" s="1"/>
  <c r="L71" i="9"/>
  <c r="M71" i="9" s="1"/>
  <c r="L72" i="9"/>
  <c r="M72" i="9" s="1"/>
  <c r="L73" i="9"/>
  <c r="M73" i="9" s="1"/>
  <c r="L74" i="9"/>
  <c r="M74" i="9" s="1"/>
  <c r="L75" i="9"/>
  <c r="M75" i="9" s="1"/>
  <c r="L76" i="9"/>
  <c r="M76" i="9" s="1"/>
  <c r="L77" i="9"/>
  <c r="M77" i="9" s="1"/>
  <c r="L78" i="9"/>
  <c r="M78" i="9" s="1"/>
  <c r="L79" i="9"/>
  <c r="M79" i="9" s="1"/>
  <c r="L80" i="9"/>
  <c r="M80" i="9" s="1"/>
  <c r="L81" i="9"/>
  <c r="M81" i="9" s="1"/>
  <c r="L82" i="9"/>
  <c r="M82" i="9" s="1"/>
  <c r="L83" i="9"/>
  <c r="M83" i="9" s="1"/>
  <c r="L84" i="9"/>
  <c r="M84" i="9" s="1"/>
  <c r="L85" i="9"/>
  <c r="M85" i="9" s="1"/>
  <c r="L86" i="9"/>
  <c r="M86" i="9" s="1"/>
  <c r="L87" i="9"/>
  <c r="M87" i="9" s="1"/>
  <c r="L88" i="9"/>
  <c r="M88" i="9" s="1"/>
  <c r="L89" i="9"/>
  <c r="M89" i="9" s="1"/>
  <c r="L90" i="9"/>
  <c r="M90" i="9" s="1"/>
  <c r="L91" i="9"/>
  <c r="M91" i="9" s="1"/>
  <c r="L92" i="9"/>
  <c r="M92" i="9" s="1"/>
  <c r="L93" i="9"/>
  <c r="M93" i="9" s="1"/>
  <c r="L94" i="9"/>
  <c r="M94" i="9" s="1"/>
  <c r="L95" i="9"/>
  <c r="M95" i="9" s="1"/>
  <c r="L96" i="9"/>
  <c r="M96" i="9" s="1"/>
  <c r="L97" i="9"/>
  <c r="M97" i="9" s="1"/>
  <c r="L98" i="9"/>
  <c r="M98" i="9" s="1"/>
  <c r="L99" i="9"/>
  <c r="M99" i="9" s="1"/>
  <c r="L100" i="9"/>
  <c r="M100" i="9" s="1"/>
  <c r="L101" i="9"/>
  <c r="M101" i="9" s="1"/>
  <c r="L102" i="9"/>
  <c r="M102" i="9" s="1"/>
  <c r="L103" i="9"/>
  <c r="M103" i="9" s="1"/>
  <c r="L104" i="9"/>
  <c r="M104" i="9" s="1"/>
  <c r="L105" i="9"/>
  <c r="M105" i="9" s="1"/>
  <c r="L106" i="9"/>
  <c r="M106" i="9" s="1"/>
  <c r="L107" i="9"/>
  <c r="M107" i="9" s="1"/>
  <c r="L108" i="9"/>
  <c r="M108" i="9" s="1"/>
  <c r="L109" i="9"/>
  <c r="M109" i="9" s="1"/>
  <c r="L110" i="9"/>
  <c r="M110" i="9" s="1"/>
  <c r="L111" i="9"/>
  <c r="M111" i="9" s="1"/>
  <c r="L112" i="9"/>
  <c r="M112" i="9" s="1"/>
  <c r="L113" i="9"/>
  <c r="M113" i="9" s="1"/>
  <c r="L114" i="9"/>
  <c r="M114" i="9" s="1"/>
  <c r="L115" i="9"/>
  <c r="M115" i="9" s="1"/>
  <c r="L116" i="9"/>
  <c r="M116" i="9" s="1"/>
  <c r="L117" i="9"/>
  <c r="M117" i="9" s="1"/>
  <c r="L118" i="9"/>
  <c r="M118" i="9" s="1"/>
  <c r="L119" i="9"/>
  <c r="M119" i="9" s="1"/>
  <c r="L120" i="9"/>
  <c r="M120" i="9" s="1"/>
  <c r="L121" i="9"/>
  <c r="M121" i="9" s="1"/>
  <c r="L122" i="9"/>
  <c r="M122" i="9" s="1"/>
  <c r="L123" i="9"/>
  <c r="M123" i="9" s="1"/>
  <c r="L124" i="9"/>
  <c r="M124" i="9" s="1"/>
  <c r="L125" i="9"/>
  <c r="M125" i="9" s="1"/>
  <c r="L126" i="9"/>
  <c r="M126" i="9" s="1"/>
  <c r="L127" i="9"/>
  <c r="M127" i="9" s="1"/>
  <c r="L128" i="9"/>
  <c r="M128" i="9" s="1"/>
  <c r="L129" i="9"/>
  <c r="M129" i="9" s="1"/>
  <c r="L130" i="9"/>
  <c r="M130" i="9" s="1"/>
  <c r="L131" i="9"/>
  <c r="M131" i="9" s="1"/>
  <c r="L132" i="9"/>
  <c r="M132" i="9" s="1"/>
  <c r="L133" i="9"/>
  <c r="M133" i="9" s="1"/>
  <c r="L134" i="9"/>
  <c r="M134" i="9" s="1"/>
  <c r="L135" i="9"/>
  <c r="M135" i="9" s="1"/>
  <c r="L136" i="9"/>
  <c r="M136" i="9" s="1"/>
  <c r="L137" i="9"/>
  <c r="M137" i="9" s="1"/>
  <c r="L138" i="9"/>
  <c r="M138" i="9" s="1"/>
  <c r="L139" i="9"/>
  <c r="M139" i="9" s="1"/>
  <c r="L140" i="9"/>
  <c r="M140" i="9" s="1"/>
  <c r="L141" i="9"/>
  <c r="M141" i="9" s="1"/>
  <c r="L142" i="9"/>
  <c r="M142" i="9" s="1"/>
  <c r="L143" i="9"/>
  <c r="M143" i="9" s="1"/>
  <c r="L144" i="9"/>
  <c r="M144" i="9" s="1"/>
  <c r="L145" i="9"/>
  <c r="M145" i="9" s="1"/>
  <c r="L146" i="9"/>
  <c r="M146" i="9" s="1"/>
  <c r="L147" i="9"/>
  <c r="M147" i="9" s="1"/>
  <c r="L148" i="9"/>
  <c r="M148" i="9" s="1"/>
  <c r="L149" i="9"/>
  <c r="M149" i="9" s="1"/>
  <c r="L150" i="9"/>
  <c r="M150" i="9" s="1"/>
  <c r="L151" i="9"/>
  <c r="M151" i="9" s="1"/>
  <c r="L152" i="9"/>
  <c r="M152" i="9" s="1"/>
  <c r="L153" i="9"/>
  <c r="M153" i="9" s="1"/>
  <c r="L154" i="9"/>
  <c r="M154" i="9" s="1"/>
  <c r="L155" i="9"/>
  <c r="M155" i="9" s="1"/>
  <c r="L156" i="9"/>
  <c r="M156" i="9" s="1"/>
  <c r="L157" i="9"/>
  <c r="M157" i="9" s="1"/>
  <c r="L158" i="9"/>
  <c r="M158" i="9" s="1"/>
  <c r="L159" i="9"/>
  <c r="M159" i="9" s="1"/>
  <c r="L160" i="9"/>
  <c r="M160" i="9" s="1"/>
  <c r="L161" i="9"/>
  <c r="M161" i="9" s="1"/>
  <c r="L162" i="9"/>
  <c r="M162" i="9" s="1"/>
  <c r="L163" i="9"/>
  <c r="M163" i="9" s="1"/>
  <c r="L2" i="9"/>
  <c r="M2" i="9" s="1"/>
  <c r="J3" i="9"/>
  <c r="K3" i="9" s="1"/>
  <c r="J4" i="9"/>
  <c r="K4" i="9" s="1"/>
  <c r="J5" i="9"/>
  <c r="K5" i="9" s="1"/>
  <c r="J6" i="9"/>
  <c r="K6" i="9" s="1"/>
  <c r="J7" i="9"/>
  <c r="K7" i="9" s="1"/>
  <c r="J8" i="9"/>
  <c r="K8" i="9" s="1"/>
  <c r="J9" i="9"/>
  <c r="K9" i="9" s="1"/>
  <c r="J10" i="9"/>
  <c r="K10" i="9" s="1"/>
  <c r="J11" i="9"/>
  <c r="K11" i="9" s="1"/>
  <c r="J12" i="9"/>
  <c r="K12" i="9" s="1"/>
  <c r="J13" i="9"/>
  <c r="K13" i="9" s="1"/>
  <c r="J14" i="9"/>
  <c r="K14" i="9" s="1"/>
  <c r="J15" i="9"/>
  <c r="K15" i="9" s="1"/>
  <c r="J16" i="9"/>
  <c r="K16" i="9" s="1"/>
  <c r="J17" i="9"/>
  <c r="K17" i="9" s="1"/>
  <c r="J18" i="9"/>
  <c r="K18" i="9" s="1"/>
  <c r="J19" i="9"/>
  <c r="K19" i="9" s="1"/>
  <c r="J20" i="9"/>
  <c r="K20" i="9" s="1"/>
  <c r="J21" i="9"/>
  <c r="K21" i="9" s="1"/>
  <c r="J22" i="9"/>
  <c r="K22" i="9" s="1"/>
  <c r="J23" i="9"/>
  <c r="K23" i="9" s="1"/>
  <c r="J24" i="9"/>
  <c r="K24" i="9" s="1"/>
  <c r="J25" i="9"/>
  <c r="K25" i="9" s="1"/>
  <c r="J26" i="9"/>
  <c r="K26" i="9" s="1"/>
  <c r="J27" i="9"/>
  <c r="K27" i="9" s="1"/>
  <c r="J28" i="9"/>
  <c r="K28" i="9" s="1"/>
  <c r="J29" i="9"/>
  <c r="K29" i="9" s="1"/>
  <c r="J30" i="9"/>
  <c r="K30" i="9" s="1"/>
  <c r="J31" i="9"/>
  <c r="K31" i="9" s="1"/>
  <c r="J32" i="9"/>
  <c r="K32" i="9" s="1"/>
  <c r="J33" i="9"/>
  <c r="K33" i="9" s="1"/>
  <c r="J34" i="9"/>
  <c r="K34" i="9" s="1"/>
  <c r="J35" i="9"/>
  <c r="K35" i="9" s="1"/>
  <c r="J36" i="9"/>
  <c r="K36" i="9" s="1"/>
  <c r="J37" i="9"/>
  <c r="K37" i="9" s="1"/>
  <c r="J38" i="9"/>
  <c r="K38" i="9" s="1"/>
  <c r="J39" i="9"/>
  <c r="K39" i="9" s="1"/>
  <c r="J40" i="9"/>
  <c r="K40" i="9" s="1"/>
  <c r="J41" i="9"/>
  <c r="K41" i="9" s="1"/>
  <c r="J42" i="9"/>
  <c r="K42" i="9" s="1"/>
  <c r="J43" i="9"/>
  <c r="K43" i="9" s="1"/>
  <c r="J44" i="9"/>
  <c r="K44" i="9" s="1"/>
  <c r="J45" i="9"/>
  <c r="K45" i="9" s="1"/>
  <c r="J46" i="9"/>
  <c r="K46" i="9" s="1"/>
  <c r="J47" i="9"/>
  <c r="K47" i="9" s="1"/>
  <c r="J48" i="9"/>
  <c r="K48" i="9" s="1"/>
  <c r="J49" i="9"/>
  <c r="K49" i="9" s="1"/>
  <c r="J50" i="9"/>
  <c r="K50" i="9" s="1"/>
  <c r="J51" i="9"/>
  <c r="K51" i="9" s="1"/>
  <c r="J52" i="9"/>
  <c r="K52" i="9" s="1"/>
  <c r="J53" i="9"/>
  <c r="K53" i="9" s="1"/>
  <c r="J54" i="9"/>
  <c r="K54" i="9" s="1"/>
  <c r="J55" i="9"/>
  <c r="K55" i="9" s="1"/>
  <c r="J56" i="9"/>
  <c r="K56" i="9" s="1"/>
  <c r="J57" i="9"/>
  <c r="K57" i="9" s="1"/>
  <c r="J58" i="9"/>
  <c r="K58" i="9" s="1"/>
  <c r="J59" i="9"/>
  <c r="K59" i="9" s="1"/>
  <c r="J60" i="9"/>
  <c r="K60" i="9" s="1"/>
  <c r="J61" i="9"/>
  <c r="K61" i="9" s="1"/>
  <c r="J62" i="9"/>
  <c r="K62" i="9" s="1"/>
  <c r="J63" i="9"/>
  <c r="K63" i="9" s="1"/>
  <c r="J64" i="9"/>
  <c r="K64" i="9" s="1"/>
  <c r="J65" i="9"/>
  <c r="K65" i="9" s="1"/>
  <c r="J66" i="9"/>
  <c r="K66" i="9" s="1"/>
  <c r="J67" i="9"/>
  <c r="K67" i="9" s="1"/>
  <c r="J68" i="9"/>
  <c r="K68" i="9" s="1"/>
  <c r="J69" i="9"/>
  <c r="K69" i="9" s="1"/>
  <c r="J70" i="9"/>
  <c r="K70" i="9" s="1"/>
  <c r="J71" i="9"/>
  <c r="K71" i="9" s="1"/>
  <c r="J72" i="9"/>
  <c r="K72" i="9" s="1"/>
  <c r="J73" i="9"/>
  <c r="K73" i="9" s="1"/>
  <c r="J74" i="9"/>
  <c r="K74" i="9" s="1"/>
  <c r="J75" i="9"/>
  <c r="K75" i="9" s="1"/>
  <c r="J76" i="9"/>
  <c r="K76" i="9" s="1"/>
  <c r="J77" i="9"/>
  <c r="K77" i="9" s="1"/>
  <c r="J78" i="9"/>
  <c r="K78" i="9" s="1"/>
  <c r="J79" i="9"/>
  <c r="K79" i="9" s="1"/>
  <c r="J80" i="9"/>
  <c r="K80" i="9" s="1"/>
  <c r="J81" i="9"/>
  <c r="K81" i="9" s="1"/>
  <c r="J82" i="9"/>
  <c r="K82" i="9" s="1"/>
  <c r="J83" i="9"/>
  <c r="K83" i="9" s="1"/>
  <c r="J84" i="9"/>
  <c r="K84" i="9" s="1"/>
  <c r="J85" i="9"/>
  <c r="K85" i="9" s="1"/>
  <c r="J86" i="9"/>
  <c r="K86" i="9" s="1"/>
  <c r="J87" i="9"/>
  <c r="K87" i="9" s="1"/>
  <c r="J88" i="9"/>
  <c r="K88" i="9" s="1"/>
  <c r="J89" i="9"/>
  <c r="K89" i="9" s="1"/>
  <c r="J90" i="9"/>
  <c r="K90" i="9" s="1"/>
  <c r="J91" i="9"/>
  <c r="K91" i="9" s="1"/>
  <c r="J92" i="9"/>
  <c r="K92" i="9" s="1"/>
  <c r="J93" i="9"/>
  <c r="K93" i="9" s="1"/>
  <c r="J94" i="9"/>
  <c r="K94" i="9" s="1"/>
  <c r="J95" i="9"/>
  <c r="K95" i="9" s="1"/>
  <c r="J96" i="9"/>
  <c r="K96" i="9" s="1"/>
  <c r="J97" i="9"/>
  <c r="K97" i="9" s="1"/>
  <c r="J98" i="9"/>
  <c r="K98" i="9" s="1"/>
  <c r="J99" i="9"/>
  <c r="K99" i="9" s="1"/>
  <c r="J100" i="9"/>
  <c r="K100" i="9" s="1"/>
  <c r="J101" i="9"/>
  <c r="K101" i="9" s="1"/>
  <c r="J102" i="9"/>
  <c r="K102" i="9" s="1"/>
  <c r="J103" i="9"/>
  <c r="K103" i="9" s="1"/>
  <c r="J104" i="9"/>
  <c r="K104" i="9" s="1"/>
  <c r="J105" i="9"/>
  <c r="K105" i="9" s="1"/>
  <c r="J106" i="9"/>
  <c r="K106" i="9" s="1"/>
  <c r="J107" i="9"/>
  <c r="K107" i="9" s="1"/>
  <c r="J108" i="9"/>
  <c r="K108" i="9" s="1"/>
  <c r="J109" i="9"/>
  <c r="K109" i="9" s="1"/>
  <c r="J110" i="9"/>
  <c r="K110" i="9" s="1"/>
  <c r="J111" i="9"/>
  <c r="K111" i="9" s="1"/>
  <c r="J112" i="9"/>
  <c r="K112" i="9" s="1"/>
  <c r="J113" i="9"/>
  <c r="K113" i="9" s="1"/>
  <c r="J114" i="9"/>
  <c r="K114" i="9" s="1"/>
  <c r="J115" i="9"/>
  <c r="K115" i="9" s="1"/>
  <c r="J116" i="9"/>
  <c r="K116" i="9" s="1"/>
  <c r="J117" i="9"/>
  <c r="K117" i="9" s="1"/>
  <c r="J118" i="9"/>
  <c r="K118" i="9" s="1"/>
  <c r="J119" i="9"/>
  <c r="K119" i="9" s="1"/>
  <c r="J120" i="9"/>
  <c r="K120" i="9" s="1"/>
  <c r="J121" i="9"/>
  <c r="K121" i="9" s="1"/>
  <c r="J122" i="9"/>
  <c r="K122" i="9" s="1"/>
  <c r="J123" i="9"/>
  <c r="K123" i="9" s="1"/>
  <c r="J124" i="9"/>
  <c r="K124" i="9" s="1"/>
  <c r="J125" i="9"/>
  <c r="K125" i="9" s="1"/>
  <c r="J126" i="9"/>
  <c r="K126" i="9" s="1"/>
  <c r="J127" i="9"/>
  <c r="K127" i="9" s="1"/>
  <c r="J128" i="9"/>
  <c r="K128" i="9" s="1"/>
  <c r="J129" i="9"/>
  <c r="K129" i="9" s="1"/>
  <c r="J130" i="9"/>
  <c r="K130" i="9" s="1"/>
  <c r="J131" i="9"/>
  <c r="K131" i="9" s="1"/>
  <c r="J132" i="9"/>
  <c r="K132" i="9" s="1"/>
  <c r="J133" i="9"/>
  <c r="K133" i="9" s="1"/>
  <c r="J134" i="9"/>
  <c r="K134" i="9" s="1"/>
  <c r="J135" i="9"/>
  <c r="K135" i="9" s="1"/>
  <c r="J136" i="9"/>
  <c r="K136" i="9" s="1"/>
  <c r="J137" i="9"/>
  <c r="K137" i="9" s="1"/>
  <c r="J138" i="9"/>
  <c r="K138" i="9" s="1"/>
  <c r="J139" i="9"/>
  <c r="K139" i="9" s="1"/>
  <c r="J140" i="9"/>
  <c r="K140" i="9" s="1"/>
  <c r="J141" i="9"/>
  <c r="K141" i="9" s="1"/>
  <c r="J142" i="9"/>
  <c r="K142" i="9" s="1"/>
  <c r="J143" i="9"/>
  <c r="K143" i="9" s="1"/>
  <c r="J144" i="9"/>
  <c r="K144" i="9" s="1"/>
  <c r="J145" i="9"/>
  <c r="K145" i="9" s="1"/>
  <c r="J146" i="9"/>
  <c r="K146" i="9" s="1"/>
  <c r="J147" i="9"/>
  <c r="K147" i="9" s="1"/>
  <c r="J148" i="9"/>
  <c r="K148" i="9" s="1"/>
  <c r="J149" i="9"/>
  <c r="K149" i="9" s="1"/>
  <c r="J150" i="9"/>
  <c r="K150" i="9" s="1"/>
  <c r="J151" i="9"/>
  <c r="K151" i="9" s="1"/>
  <c r="J152" i="9"/>
  <c r="K152" i="9" s="1"/>
  <c r="J153" i="9"/>
  <c r="K153" i="9" s="1"/>
  <c r="J154" i="9"/>
  <c r="K154" i="9" s="1"/>
  <c r="J155" i="9"/>
  <c r="K155" i="9" s="1"/>
  <c r="J156" i="9"/>
  <c r="K156" i="9" s="1"/>
  <c r="J157" i="9"/>
  <c r="K157" i="9" s="1"/>
  <c r="J158" i="9"/>
  <c r="K158" i="9" s="1"/>
  <c r="J159" i="9"/>
  <c r="K159" i="9" s="1"/>
  <c r="J160" i="9"/>
  <c r="K160" i="9" s="1"/>
  <c r="J161" i="9"/>
  <c r="K161" i="9" s="1"/>
  <c r="J162" i="9"/>
  <c r="K162" i="9" s="1"/>
  <c r="J163" i="9"/>
  <c r="K163" i="9" s="1"/>
  <c r="J2" i="9"/>
  <c r="K2" i="9" s="1"/>
  <c r="F3" i="8"/>
  <c r="G3" i="8" s="1"/>
  <c r="F4" i="8"/>
  <c r="G4" i="8" s="1"/>
  <c r="F5" i="8"/>
  <c r="G5" i="8" s="1"/>
  <c r="F6" i="8"/>
  <c r="G6" i="8" s="1"/>
  <c r="F7" i="8"/>
  <c r="G7" i="8" s="1"/>
  <c r="F8" i="8"/>
  <c r="G8" i="8" s="1"/>
  <c r="F9" i="8"/>
  <c r="G9" i="8" s="1"/>
  <c r="F10" i="8"/>
  <c r="G10" i="8" s="1"/>
  <c r="F11" i="8"/>
  <c r="G11" i="8" s="1"/>
  <c r="F12" i="8"/>
  <c r="G12" i="8" s="1"/>
  <c r="F13" i="8"/>
  <c r="G13" i="8" s="1"/>
  <c r="F14" i="8"/>
  <c r="G14" i="8" s="1"/>
  <c r="F15" i="8"/>
  <c r="G15" i="8" s="1"/>
  <c r="F16" i="8"/>
  <c r="G16" i="8" s="1"/>
  <c r="F17" i="8"/>
  <c r="G17" i="8" s="1"/>
  <c r="F18" i="8"/>
  <c r="G18" i="8" s="1"/>
  <c r="F19" i="8"/>
  <c r="G19" i="8" s="1"/>
  <c r="F20" i="8"/>
  <c r="G20" i="8" s="1"/>
  <c r="F21" i="8"/>
  <c r="G21" i="8" s="1"/>
  <c r="F22" i="8"/>
  <c r="G22" i="8" s="1"/>
  <c r="F23" i="8"/>
  <c r="G23" i="8" s="1"/>
  <c r="F24" i="8"/>
  <c r="G24" i="8" s="1"/>
  <c r="F25" i="8"/>
  <c r="G25" i="8" s="1"/>
  <c r="F26" i="8"/>
  <c r="G26" i="8" s="1"/>
  <c r="F27" i="8"/>
  <c r="G27" i="8" s="1"/>
  <c r="F28" i="8"/>
  <c r="G28" i="8" s="1"/>
  <c r="F29" i="8"/>
  <c r="G29" i="8" s="1"/>
  <c r="F30" i="8"/>
  <c r="G30" i="8" s="1"/>
  <c r="F31" i="8"/>
  <c r="G31" i="8" s="1"/>
  <c r="F32" i="8"/>
  <c r="G32" i="8" s="1"/>
  <c r="F33" i="8"/>
  <c r="G33" i="8" s="1"/>
  <c r="F34" i="8"/>
  <c r="G34" i="8" s="1"/>
  <c r="F35" i="8"/>
  <c r="G35" i="8" s="1"/>
  <c r="F36" i="8"/>
  <c r="G36" i="8" s="1"/>
  <c r="F37" i="8"/>
  <c r="G37" i="8" s="1"/>
  <c r="F38" i="8"/>
  <c r="G38" i="8" s="1"/>
  <c r="F39" i="8"/>
  <c r="G39" i="8" s="1"/>
  <c r="F40" i="8"/>
  <c r="G40" i="8" s="1"/>
  <c r="F41" i="8"/>
  <c r="G41" i="8" s="1"/>
  <c r="F42" i="8"/>
  <c r="G42" i="8" s="1"/>
  <c r="F43" i="8"/>
  <c r="G43" i="8" s="1"/>
  <c r="F44" i="8"/>
  <c r="G44" i="8" s="1"/>
  <c r="F45" i="8"/>
  <c r="G45" i="8" s="1"/>
  <c r="F46" i="8"/>
  <c r="G46" i="8" s="1"/>
  <c r="F47" i="8"/>
  <c r="G47" i="8" s="1"/>
  <c r="F48" i="8"/>
  <c r="G48" i="8" s="1"/>
  <c r="F49" i="8"/>
  <c r="G49" i="8" s="1"/>
  <c r="F50" i="8"/>
  <c r="G50" i="8" s="1"/>
  <c r="F51" i="8"/>
  <c r="G51" i="8" s="1"/>
  <c r="F52" i="8"/>
  <c r="G52" i="8" s="1"/>
  <c r="F53" i="8"/>
  <c r="G53" i="8" s="1"/>
  <c r="F54" i="8"/>
  <c r="G54" i="8" s="1"/>
  <c r="F55" i="8"/>
  <c r="G55" i="8" s="1"/>
  <c r="F56" i="8"/>
  <c r="G56" i="8" s="1"/>
  <c r="F57" i="8"/>
  <c r="G57" i="8" s="1"/>
  <c r="F58" i="8"/>
  <c r="G58" i="8" s="1"/>
  <c r="F59" i="8"/>
  <c r="G59" i="8" s="1"/>
  <c r="F60" i="8"/>
  <c r="G60" i="8" s="1"/>
  <c r="F61" i="8"/>
  <c r="G61" i="8" s="1"/>
  <c r="F62" i="8"/>
  <c r="G62" i="8" s="1"/>
  <c r="F63" i="8"/>
  <c r="G63" i="8" s="1"/>
  <c r="F64" i="8"/>
  <c r="G64" i="8" s="1"/>
  <c r="F65" i="8"/>
  <c r="G65" i="8" s="1"/>
  <c r="F66" i="8"/>
  <c r="G66" i="8" s="1"/>
  <c r="F67" i="8"/>
  <c r="G67" i="8" s="1"/>
  <c r="F68" i="8"/>
  <c r="G68" i="8" s="1"/>
  <c r="F69" i="8"/>
  <c r="G69" i="8" s="1"/>
  <c r="F70" i="8"/>
  <c r="G70" i="8" s="1"/>
  <c r="F71" i="8"/>
  <c r="G71" i="8" s="1"/>
  <c r="F72" i="8"/>
  <c r="G72" i="8" s="1"/>
  <c r="F73" i="8"/>
  <c r="G73" i="8" s="1"/>
  <c r="F74" i="8"/>
  <c r="G74" i="8" s="1"/>
  <c r="F75" i="8"/>
  <c r="G75" i="8" s="1"/>
  <c r="F76" i="8"/>
  <c r="G76" i="8" s="1"/>
  <c r="F77" i="8"/>
  <c r="G77" i="8" s="1"/>
  <c r="F78" i="8"/>
  <c r="G78" i="8" s="1"/>
  <c r="F79" i="8"/>
  <c r="G79" i="8" s="1"/>
  <c r="F80" i="8"/>
  <c r="G80" i="8" s="1"/>
  <c r="F81" i="8"/>
  <c r="G81" i="8" s="1"/>
  <c r="F82" i="8"/>
  <c r="G82" i="8" s="1"/>
  <c r="F83" i="8"/>
  <c r="G83" i="8" s="1"/>
  <c r="F84" i="8"/>
  <c r="G84" i="8" s="1"/>
  <c r="F85" i="8"/>
  <c r="G85" i="8" s="1"/>
  <c r="F86" i="8"/>
  <c r="G86" i="8" s="1"/>
  <c r="F87" i="8"/>
  <c r="G87" i="8" s="1"/>
  <c r="F88" i="8"/>
  <c r="G88" i="8" s="1"/>
  <c r="F89" i="8"/>
  <c r="G89" i="8" s="1"/>
  <c r="F90" i="8"/>
  <c r="G90" i="8" s="1"/>
  <c r="F91" i="8"/>
  <c r="G91" i="8" s="1"/>
  <c r="F92" i="8"/>
  <c r="G92" i="8" s="1"/>
  <c r="F93" i="8"/>
  <c r="G93" i="8" s="1"/>
  <c r="F94" i="8"/>
  <c r="G94" i="8" s="1"/>
  <c r="F95" i="8"/>
  <c r="G95" i="8" s="1"/>
  <c r="F96" i="8"/>
  <c r="G96" i="8" s="1"/>
  <c r="F97" i="8"/>
  <c r="G97" i="8" s="1"/>
  <c r="F98" i="8"/>
  <c r="G98" i="8" s="1"/>
  <c r="F99" i="8"/>
  <c r="G99" i="8" s="1"/>
  <c r="F100" i="8"/>
  <c r="G100" i="8" s="1"/>
  <c r="F101" i="8"/>
  <c r="G101" i="8" s="1"/>
  <c r="F102" i="8"/>
  <c r="G102" i="8" s="1"/>
  <c r="F103" i="8"/>
  <c r="G103" i="8" s="1"/>
  <c r="F104" i="8"/>
  <c r="G104" i="8" s="1"/>
  <c r="F105" i="8"/>
  <c r="G105" i="8" s="1"/>
  <c r="F106" i="8"/>
  <c r="G106" i="8" s="1"/>
  <c r="F107" i="8"/>
  <c r="G107" i="8" s="1"/>
  <c r="F108" i="8"/>
  <c r="G108" i="8" s="1"/>
  <c r="F109" i="8"/>
  <c r="G109" i="8" s="1"/>
  <c r="F110" i="8"/>
  <c r="G110" i="8" s="1"/>
  <c r="F111" i="8"/>
  <c r="G111" i="8" s="1"/>
  <c r="F112" i="8"/>
  <c r="G112" i="8" s="1"/>
  <c r="F113" i="8"/>
  <c r="G113" i="8" s="1"/>
  <c r="F114" i="8"/>
  <c r="G114" i="8" s="1"/>
  <c r="F115" i="8"/>
  <c r="G115" i="8" s="1"/>
  <c r="F116" i="8"/>
  <c r="G116" i="8" s="1"/>
  <c r="F117" i="8"/>
  <c r="G117" i="8" s="1"/>
  <c r="F118" i="8"/>
  <c r="G118" i="8" s="1"/>
  <c r="F119" i="8"/>
  <c r="G119" i="8" s="1"/>
  <c r="F120" i="8"/>
  <c r="G120" i="8" s="1"/>
  <c r="F121" i="8"/>
  <c r="G121" i="8" s="1"/>
  <c r="F122" i="8"/>
  <c r="G122" i="8" s="1"/>
  <c r="F123" i="8"/>
  <c r="G123" i="8" s="1"/>
  <c r="F124" i="8"/>
  <c r="G124" i="8" s="1"/>
  <c r="F125" i="8"/>
  <c r="G125" i="8" s="1"/>
  <c r="F126" i="8"/>
  <c r="G126" i="8" s="1"/>
  <c r="F127" i="8"/>
  <c r="G127" i="8" s="1"/>
  <c r="F128" i="8"/>
  <c r="G128" i="8" s="1"/>
  <c r="F129" i="8"/>
  <c r="G129" i="8" s="1"/>
  <c r="F130" i="8"/>
  <c r="G130" i="8" s="1"/>
  <c r="F131" i="8"/>
  <c r="G131" i="8" s="1"/>
  <c r="F132" i="8"/>
  <c r="G132" i="8" s="1"/>
  <c r="F133" i="8"/>
  <c r="G133" i="8" s="1"/>
  <c r="F134" i="8"/>
  <c r="G134" i="8" s="1"/>
  <c r="F135" i="8"/>
  <c r="G135" i="8" s="1"/>
  <c r="F136" i="8"/>
  <c r="G136" i="8" s="1"/>
  <c r="F137" i="8"/>
  <c r="G137" i="8" s="1"/>
  <c r="F138" i="8"/>
  <c r="G138" i="8" s="1"/>
  <c r="F139" i="8"/>
  <c r="G139" i="8" s="1"/>
  <c r="F140" i="8"/>
  <c r="G140" i="8" s="1"/>
  <c r="F141" i="8"/>
  <c r="G141" i="8" s="1"/>
  <c r="F142" i="8"/>
  <c r="G142" i="8" s="1"/>
  <c r="F143" i="8"/>
  <c r="G143" i="8" s="1"/>
  <c r="F144" i="8"/>
  <c r="G144" i="8" s="1"/>
  <c r="F145" i="8"/>
  <c r="G145" i="8" s="1"/>
  <c r="F146" i="8"/>
  <c r="G146" i="8" s="1"/>
  <c r="F147" i="8"/>
  <c r="G147" i="8" s="1"/>
  <c r="F148" i="8"/>
  <c r="G148" i="8" s="1"/>
  <c r="F149" i="8"/>
  <c r="G149" i="8" s="1"/>
  <c r="F150" i="8"/>
  <c r="G150" i="8" s="1"/>
  <c r="F151" i="8"/>
  <c r="G151" i="8" s="1"/>
  <c r="F152" i="8"/>
  <c r="G152" i="8" s="1"/>
  <c r="F153" i="8"/>
  <c r="G153" i="8" s="1"/>
  <c r="F154" i="8"/>
  <c r="G154" i="8" s="1"/>
  <c r="F155" i="8"/>
  <c r="G155" i="8" s="1"/>
  <c r="F156" i="8"/>
  <c r="G156" i="8" s="1"/>
  <c r="F157" i="8"/>
  <c r="G157" i="8" s="1"/>
  <c r="F158" i="8"/>
  <c r="G158" i="8" s="1"/>
  <c r="F159" i="8"/>
  <c r="G159" i="8" s="1"/>
  <c r="F160" i="8"/>
  <c r="G160" i="8" s="1"/>
  <c r="F161" i="8"/>
  <c r="G161" i="8" s="1"/>
  <c r="F162" i="8"/>
  <c r="G162" i="8" s="1"/>
  <c r="F163" i="8"/>
  <c r="G163" i="8" s="1"/>
  <c r="F2" i="8"/>
  <c r="G2" i="8" s="1"/>
  <c r="F3" i="7"/>
  <c r="G3" i="7" s="1"/>
  <c r="F4" i="7"/>
  <c r="G4" i="7" s="1"/>
  <c r="F5" i="7"/>
  <c r="G5" i="7" s="1"/>
  <c r="F6" i="7"/>
  <c r="G6" i="7" s="1"/>
  <c r="F7" i="7"/>
  <c r="G7" i="7" s="1"/>
  <c r="F8" i="7"/>
  <c r="G8" i="7" s="1"/>
  <c r="F9" i="7"/>
  <c r="G9" i="7" s="1"/>
  <c r="F10" i="7"/>
  <c r="G10" i="7" s="1"/>
  <c r="F11" i="7"/>
  <c r="G11" i="7" s="1"/>
  <c r="F12" i="7"/>
  <c r="G12" i="7" s="1"/>
  <c r="F13" i="7"/>
  <c r="G13" i="7" s="1"/>
  <c r="F14" i="7"/>
  <c r="G14" i="7" s="1"/>
  <c r="F15" i="7"/>
  <c r="G15" i="7" s="1"/>
  <c r="F16" i="7"/>
  <c r="G16" i="7" s="1"/>
  <c r="F17" i="7"/>
  <c r="G17" i="7" s="1"/>
  <c r="F18" i="7"/>
  <c r="G18" i="7" s="1"/>
  <c r="F19" i="7"/>
  <c r="G19" i="7" s="1"/>
  <c r="F20" i="7"/>
  <c r="G20" i="7" s="1"/>
  <c r="F21" i="7"/>
  <c r="G21" i="7" s="1"/>
  <c r="F22" i="7"/>
  <c r="G22" i="7" s="1"/>
  <c r="F23" i="7"/>
  <c r="G23" i="7" s="1"/>
  <c r="F24" i="7"/>
  <c r="G24" i="7" s="1"/>
  <c r="F25" i="7"/>
  <c r="G25" i="7" s="1"/>
  <c r="F26" i="7"/>
  <c r="G26" i="7" s="1"/>
  <c r="F27" i="7"/>
  <c r="G27" i="7" s="1"/>
  <c r="F28" i="7"/>
  <c r="G28" i="7" s="1"/>
  <c r="F29" i="7"/>
  <c r="G29" i="7" s="1"/>
  <c r="F30" i="7"/>
  <c r="G30" i="7" s="1"/>
  <c r="F31" i="7"/>
  <c r="G31" i="7" s="1"/>
  <c r="F32" i="7"/>
  <c r="G32" i="7" s="1"/>
  <c r="F33" i="7"/>
  <c r="G33" i="7" s="1"/>
  <c r="F34" i="7"/>
  <c r="G34" i="7" s="1"/>
  <c r="F35" i="7"/>
  <c r="G35" i="7" s="1"/>
  <c r="F36" i="7"/>
  <c r="G36" i="7" s="1"/>
  <c r="F37" i="7"/>
  <c r="G37" i="7" s="1"/>
  <c r="F38" i="7"/>
  <c r="G38" i="7" s="1"/>
  <c r="F39" i="7"/>
  <c r="G39" i="7" s="1"/>
  <c r="F40" i="7"/>
  <c r="G40" i="7" s="1"/>
  <c r="F41" i="7"/>
  <c r="G41" i="7" s="1"/>
  <c r="F42" i="7"/>
  <c r="G42" i="7" s="1"/>
  <c r="F43" i="7"/>
  <c r="G43" i="7" s="1"/>
  <c r="F44" i="7"/>
  <c r="G44" i="7" s="1"/>
  <c r="F45" i="7"/>
  <c r="G45" i="7" s="1"/>
  <c r="F46" i="7"/>
  <c r="G46" i="7" s="1"/>
  <c r="F47" i="7"/>
  <c r="G47" i="7" s="1"/>
  <c r="F48" i="7"/>
  <c r="G48" i="7" s="1"/>
  <c r="F49" i="7"/>
  <c r="G49" i="7" s="1"/>
  <c r="F50" i="7"/>
  <c r="G50" i="7" s="1"/>
  <c r="F51" i="7"/>
  <c r="G51" i="7" s="1"/>
  <c r="F52" i="7"/>
  <c r="G52" i="7" s="1"/>
  <c r="F53" i="7"/>
  <c r="G53" i="7" s="1"/>
  <c r="F54" i="7"/>
  <c r="G54" i="7" s="1"/>
  <c r="F55" i="7"/>
  <c r="G55" i="7" s="1"/>
  <c r="F56" i="7"/>
  <c r="G56" i="7" s="1"/>
  <c r="F57" i="7"/>
  <c r="G57" i="7" s="1"/>
  <c r="F58" i="7"/>
  <c r="G58" i="7" s="1"/>
  <c r="F59" i="7"/>
  <c r="G59" i="7" s="1"/>
  <c r="F60" i="7"/>
  <c r="G60" i="7" s="1"/>
  <c r="F61" i="7"/>
  <c r="G61" i="7" s="1"/>
  <c r="F62" i="7"/>
  <c r="G62" i="7" s="1"/>
  <c r="F63" i="7"/>
  <c r="G63" i="7" s="1"/>
  <c r="F64" i="7"/>
  <c r="G64" i="7" s="1"/>
  <c r="F65" i="7"/>
  <c r="G65" i="7" s="1"/>
  <c r="F66" i="7"/>
  <c r="G66" i="7" s="1"/>
  <c r="F67" i="7"/>
  <c r="G67" i="7" s="1"/>
  <c r="F68" i="7"/>
  <c r="G68" i="7" s="1"/>
  <c r="F69" i="7"/>
  <c r="G69" i="7" s="1"/>
  <c r="F70" i="7"/>
  <c r="G70" i="7" s="1"/>
  <c r="F71" i="7"/>
  <c r="G71" i="7" s="1"/>
  <c r="F72" i="7"/>
  <c r="G72" i="7" s="1"/>
  <c r="F73" i="7"/>
  <c r="G73" i="7" s="1"/>
  <c r="F74" i="7"/>
  <c r="G74" i="7" s="1"/>
  <c r="F75" i="7"/>
  <c r="G75" i="7" s="1"/>
  <c r="F76" i="7"/>
  <c r="G76" i="7" s="1"/>
  <c r="F77" i="7"/>
  <c r="G77" i="7" s="1"/>
  <c r="F78" i="7"/>
  <c r="G78" i="7" s="1"/>
  <c r="F79" i="7"/>
  <c r="G79" i="7" s="1"/>
  <c r="F80" i="7"/>
  <c r="G80" i="7" s="1"/>
  <c r="F81" i="7"/>
  <c r="G81" i="7" s="1"/>
  <c r="F82" i="7"/>
  <c r="G82" i="7" s="1"/>
  <c r="F83" i="7"/>
  <c r="G83" i="7" s="1"/>
  <c r="F84" i="7"/>
  <c r="G84" i="7" s="1"/>
  <c r="F85" i="7"/>
  <c r="G85" i="7" s="1"/>
  <c r="F86" i="7"/>
  <c r="G86" i="7" s="1"/>
  <c r="F87" i="7"/>
  <c r="G87" i="7" s="1"/>
  <c r="F88" i="7"/>
  <c r="G88" i="7" s="1"/>
  <c r="F89" i="7"/>
  <c r="G89" i="7" s="1"/>
  <c r="F90" i="7"/>
  <c r="G90" i="7" s="1"/>
  <c r="F91" i="7"/>
  <c r="G91" i="7" s="1"/>
  <c r="F92" i="7"/>
  <c r="G92" i="7" s="1"/>
  <c r="F93" i="7"/>
  <c r="G93" i="7" s="1"/>
  <c r="F94" i="7"/>
  <c r="G94" i="7" s="1"/>
  <c r="F95" i="7"/>
  <c r="G95" i="7" s="1"/>
  <c r="F96" i="7"/>
  <c r="G96" i="7" s="1"/>
  <c r="F97" i="7"/>
  <c r="G97" i="7" s="1"/>
  <c r="F98" i="7"/>
  <c r="G98" i="7" s="1"/>
  <c r="F99" i="7"/>
  <c r="G99" i="7" s="1"/>
  <c r="F100" i="7"/>
  <c r="G100" i="7" s="1"/>
  <c r="F101" i="7"/>
  <c r="G101" i="7" s="1"/>
  <c r="F102" i="7"/>
  <c r="G102" i="7" s="1"/>
  <c r="F103" i="7"/>
  <c r="G103" i="7" s="1"/>
  <c r="F104" i="7"/>
  <c r="G104" i="7" s="1"/>
  <c r="F105" i="7"/>
  <c r="G105" i="7" s="1"/>
  <c r="F106" i="7"/>
  <c r="G106" i="7" s="1"/>
  <c r="F107" i="7"/>
  <c r="G107" i="7" s="1"/>
  <c r="F108" i="7"/>
  <c r="G108" i="7" s="1"/>
  <c r="F109" i="7"/>
  <c r="G109" i="7" s="1"/>
  <c r="F110" i="7"/>
  <c r="G110" i="7" s="1"/>
  <c r="F111" i="7"/>
  <c r="G111" i="7" s="1"/>
  <c r="F112" i="7"/>
  <c r="G112" i="7" s="1"/>
  <c r="F113" i="7"/>
  <c r="G113" i="7" s="1"/>
  <c r="F114" i="7"/>
  <c r="G114" i="7" s="1"/>
  <c r="F115" i="7"/>
  <c r="G115" i="7" s="1"/>
  <c r="F116" i="7"/>
  <c r="G116" i="7" s="1"/>
  <c r="F117" i="7"/>
  <c r="G117" i="7" s="1"/>
  <c r="F118" i="7"/>
  <c r="G118" i="7" s="1"/>
  <c r="F119" i="7"/>
  <c r="G119" i="7" s="1"/>
  <c r="F120" i="7"/>
  <c r="G120" i="7" s="1"/>
  <c r="F121" i="7"/>
  <c r="G121" i="7" s="1"/>
  <c r="F122" i="7"/>
  <c r="G122" i="7" s="1"/>
  <c r="F123" i="7"/>
  <c r="G123" i="7" s="1"/>
  <c r="F124" i="7"/>
  <c r="G124" i="7" s="1"/>
  <c r="F125" i="7"/>
  <c r="G125" i="7" s="1"/>
  <c r="F126" i="7"/>
  <c r="G126" i="7" s="1"/>
  <c r="F127" i="7"/>
  <c r="G127" i="7" s="1"/>
  <c r="F128" i="7"/>
  <c r="G128" i="7" s="1"/>
  <c r="F129" i="7"/>
  <c r="G129" i="7" s="1"/>
  <c r="F130" i="7"/>
  <c r="G130" i="7" s="1"/>
  <c r="F131" i="7"/>
  <c r="G131" i="7" s="1"/>
  <c r="F132" i="7"/>
  <c r="G132" i="7" s="1"/>
  <c r="F133" i="7"/>
  <c r="G133" i="7" s="1"/>
  <c r="F134" i="7"/>
  <c r="G134" i="7" s="1"/>
  <c r="F135" i="7"/>
  <c r="G135" i="7" s="1"/>
  <c r="F136" i="7"/>
  <c r="G136" i="7" s="1"/>
  <c r="F137" i="7"/>
  <c r="G137" i="7" s="1"/>
  <c r="F138" i="7"/>
  <c r="G138" i="7" s="1"/>
  <c r="F139" i="7"/>
  <c r="G139" i="7" s="1"/>
  <c r="F140" i="7"/>
  <c r="G140" i="7" s="1"/>
  <c r="F141" i="7"/>
  <c r="G141" i="7" s="1"/>
  <c r="F142" i="7"/>
  <c r="G142" i="7" s="1"/>
  <c r="F143" i="7"/>
  <c r="G143" i="7" s="1"/>
  <c r="F144" i="7"/>
  <c r="G144" i="7" s="1"/>
  <c r="F145" i="7"/>
  <c r="G145" i="7" s="1"/>
  <c r="F146" i="7"/>
  <c r="G146" i="7" s="1"/>
  <c r="F147" i="7"/>
  <c r="G147" i="7" s="1"/>
  <c r="F148" i="7"/>
  <c r="G148" i="7" s="1"/>
  <c r="F149" i="7"/>
  <c r="G149" i="7" s="1"/>
  <c r="F150" i="7"/>
  <c r="G150" i="7" s="1"/>
  <c r="F151" i="7"/>
  <c r="G151" i="7" s="1"/>
  <c r="F152" i="7"/>
  <c r="G152" i="7" s="1"/>
  <c r="F153" i="7"/>
  <c r="G153" i="7" s="1"/>
  <c r="F154" i="7"/>
  <c r="G154" i="7" s="1"/>
  <c r="F155" i="7"/>
  <c r="G155" i="7" s="1"/>
  <c r="F156" i="7"/>
  <c r="G156" i="7" s="1"/>
  <c r="F157" i="7"/>
  <c r="G157" i="7" s="1"/>
  <c r="F158" i="7"/>
  <c r="G158" i="7" s="1"/>
  <c r="F159" i="7"/>
  <c r="G159" i="7" s="1"/>
  <c r="F160" i="7"/>
  <c r="G160" i="7" s="1"/>
  <c r="F161" i="7"/>
  <c r="G161" i="7" s="1"/>
  <c r="F162" i="7"/>
  <c r="G162" i="7" s="1"/>
  <c r="F163" i="7"/>
  <c r="G163" i="7" s="1"/>
  <c r="F2" i="7"/>
  <c r="G2" i="7" s="1"/>
  <c r="K3" i="6"/>
  <c r="L3" i="6" s="1"/>
  <c r="K4" i="6"/>
  <c r="L4" i="6" s="1"/>
  <c r="K5" i="6"/>
  <c r="L5" i="6" s="1"/>
  <c r="K6" i="6"/>
  <c r="L6" i="6" s="1"/>
  <c r="K7" i="6"/>
  <c r="L7" i="6" s="1"/>
  <c r="K8" i="6"/>
  <c r="L8" i="6" s="1"/>
  <c r="K9" i="6"/>
  <c r="L9" i="6" s="1"/>
  <c r="K10" i="6"/>
  <c r="L10" i="6" s="1"/>
  <c r="K11" i="6"/>
  <c r="L11" i="6" s="1"/>
  <c r="K12" i="6"/>
  <c r="L12" i="6" s="1"/>
  <c r="K13" i="6"/>
  <c r="L13" i="6" s="1"/>
  <c r="K14" i="6"/>
  <c r="L14" i="6" s="1"/>
  <c r="K15" i="6"/>
  <c r="L15" i="6" s="1"/>
  <c r="K16" i="6"/>
  <c r="L16" i="6" s="1"/>
  <c r="K17" i="6"/>
  <c r="L17" i="6" s="1"/>
  <c r="K18" i="6"/>
  <c r="L18" i="6" s="1"/>
  <c r="K19" i="6"/>
  <c r="L19" i="6" s="1"/>
  <c r="K20" i="6"/>
  <c r="L20" i="6" s="1"/>
  <c r="K21" i="6"/>
  <c r="L21" i="6" s="1"/>
  <c r="K22" i="6"/>
  <c r="L22" i="6" s="1"/>
  <c r="K23" i="6"/>
  <c r="L23" i="6" s="1"/>
  <c r="K24" i="6"/>
  <c r="L24" i="6" s="1"/>
  <c r="K25" i="6"/>
  <c r="L25" i="6" s="1"/>
  <c r="K26" i="6"/>
  <c r="L26" i="6" s="1"/>
  <c r="K27" i="6"/>
  <c r="L27" i="6" s="1"/>
  <c r="K28" i="6"/>
  <c r="L28" i="6" s="1"/>
  <c r="K29" i="6"/>
  <c r="L29" i="6" s="1"/>
  <c r="K30" i="6"/>
  <c r="L30" i="6" s="1"/>
  <c r="K31" i="6"/>
  <c r="L31" i="6" s="1"/>
  <c r="K32" i="6"/>
  <c r="L32" i="6" s="1"/>
  <c r="K33" i="6"/>
  <c r="L33" i="6" s="1"/>
  <c r="K34" i="6"/>
  <c r="L34" i="6" s="1"/>
  <c r="K35" i="6"/>
  <c r="L35" i="6" s="1"/>
  <c r="K36" i="6"/>
  <c r="L36" i="6" s="1"/>
  <c r="K37" i="6"/>
  <c r="L37" i="6" s="1"/>
  <c r="K38" i="6"/>
  <c r="L38" i="6" s="1"/>
  <c r="K39" i="6"/>
  <c r="L39" i="6" s="1"/>
  <c r="K40" i="6"/>
  <c r="L40" i="6" s="1"/>
  <c r="K41" i="6"/>
  <c r="L41" i="6" s="1"/>
  <c r="K42" i="6"/>
  <c r="L42" i="6" s="1"/>
  <c r="K43" i="6"/>
  <c r="L43" i="6" s="1"/>
  <c r="K44" i="6"/>
  <c r="L44" i="6" s="1"/>
  <c r="K45" i="6"/>
  <c r="L45" i="6" s="1"/>
  <c r="K46" i="6"/>
  <c r="L46" i="6" s="1"/>
  <c r="K47" i="6"/>
  <c r="L47" i="6" s="1"/>
  <c r="K48" i="6"/>
  <c r="L48" i="6" s="1"/>
  <c r="K49" i="6"/>
  <c r="L49" i="6" s="1"/>
  <c r="K50" i="6"/>
  <c r="L50" i="6" s="1"/>
  <c r="K51" i="6"/>
  <c r="L51" i="6" s="1"/>
  <c r="K52" i="6"/>
  <c r="L52" i="6" s="1"/>
  <c r="K53" i="6"/>
  <c r="L53" i="6" s="1"/>
  <c r="K54" i="6"/>
  <c r="L54" i="6" s="1"/>
  <c r="K55" i="6"/>
  <c r="L55" i="6" s="1"/>
  <c r="K56" i="6"/>
  <c r="L56" i="6" s="1"/>
  <c r="K57" i="6"/>
  <c r="L57" i="6" s="1"/>
  <c r="K58" i="6"/>
  <c r="L58" i="6" s="1"/>
  <c r="K59" i="6"/>
  <c r="L59" i="6" s="1"/>
  <c r="K60" i="6"/>
  <c r="L60" i="6" s="1"/>
  <c r="K61" i="6"/>
  <c r="L61" i="6" s="1"/>
  <c r="K62" i="6"/>
  <c r="L62" i="6" s="1"/>
  <c r="K63" i="6"/>
  <c r="L63" i="6" s="1"/>
  <c r="K64" i="6"/>
  <c r="L64" i="6" s="1"/>
  <c r="K65" i="6"/>
  <c r="L65" i="6" s="1"/>
  <c r="K66" i="6"/>
  <c r="L66" i="6" s="1"/>
  <c r="K67" i="6"/>
  <c r="L67" i="6" s="1"/>
  <c r="K68" i="6"/>
  <c r="L68" i="6" s="1"/>
  <c r="K69" i="6"/>
  <c r="L69" i="6" s="1"/>
  <c r="K70" i="6"/>
  <c r="L70" i="6" s="1"/>
  <c r="K71" i="6"/>
  <c r="L71" i="6" s="1"/>
  <c r="K72" i="6"/>
  <c r="L72" i="6" s="1"/>
  <c r="K73" i="6"/>
  <c r="L73" i="6" s="1"/>
  <c r="K74" i="6"/>
  <c r="L74" i="6" s="1"/>
  <c r="K75" i="6"/>
  <c r="L75" i="6" s="1"/>
  <c r="K76" i="6"/>
  <c r="L76" i="6" s="1"/>
  <c r="K77" i="6"/>
  <c r="L77" i="6" s="1"/>
  <c r="K78" i="6"/>
  <c r="L78" i="6" s="1"/>
  <c r="K79" i="6"/>
  <c r="L79" i="6" s="1"/>
  <c r="K80" i="6"/>
  <c r="L80" i="6" s="1"/>
  <c r="K81" i="6"/>
  <c r="L81" i="6" s="1"/>
  <c r="K82" i="6"/>
  <c r="L82" i="6" s="1"/>
  <c r="K83" i="6"/>
  <c r="L83" i="6" s="1"/>
  <c r="K84" i="6"/>
  <c r="L84" i="6" s="1"/>
  <c r="K85" i="6"/>
  <c r="L85" i="6" s="1"/>
  <c r="K86" i="6"/>
  <c r="L86" i="6" s="1"/>
  <c r="K87" i="6"/>
  <c r="L87" i="6" s="1"/>
  <c r="K88" i="6"/>
  <c r="L88" i="6" s="1"/>
  <c r="K89" i="6"/>
  <c r="L89" i="6" s="1"/>
  <c r="K90" i="6"/>
  <c r="L90" i="6" s="1"/>
  <c r="K91" i="6"/>
  <c r="L91" i="6" s="1"/>
  <c r="K92" i="6"/>
  <c r="L92" i="6" s="1"/>
  <c r="K93" i="6"/>
  <c r="L93" i="6" s="1"/>
  <c r="K94" i="6"/>
  <c r="L94" i="6" s="1"/>
  <c r="K95" i="6"/>
  <c r="L95" i="6" s="1"/>
  <c r="K96" i="6"/>
  <c r="L96" i="6" s="1"/>
  <c r="K97" i="6"/>
  <c r="L97" i="6" s="1"/>
  <c r="K98" i="6"/>
  <c r="L98" i="6" s="1"/>
  <c r="K99" i="6"/>
  <c r="L99" i="6" s="1"/>
  <c r="K100" i="6"/>
  <c r="L100" i="6" s="1"/>
  <c r="K101" i="6"/>
  <c r="L101" i="6" s="1"/>
  <c r="K102" i="6"/>
  <c r="L102" i="6" s="1"/>
  <c r="K103" i="6"/>
  <c r="L103" i="6" s="1"/>
  <c r="K104" i="6"/>
  <c r="L104" i="6" s="1"/>
  <c r="K105" i="6"/>
  <c r="L105" i="6" s="1"/>
  <c r="K106" i="6"/>
  <c r="L106" i="6" s="1"/>
  <c r="K107" i="6"/>
  <c r="L107" i="6" s="1"/>
  <c r="K108" i="6"/>
  <c r="L108" i="6" s="1"/>
  <c r="K109" i="6"/>
  <c r="L109" i="6" s="1"/>
  <c r="K110" i="6"/>
  <c r="L110" i="6" s="1"/>
  <c r="K111" i="6"/>
  <c r="L111" i="6" s="1"/>
  <c r="K112" i="6"/>
  <c r="L112" i="6" s="1"/>
  <c r="K113" i="6"/>
  <c r="L113" i="6" s="1"/>
  <c r="K114" i="6"/>
  <c r="L114" i="6" s="1"/>
  <c r="K115" i="6"/>
  <c r="L115" i="6" s="1"/>
  <c r="K116" i="6"/>
  <c r="L116" i="6" s="1"/>
  <c r="K117" i="6"/>
  <c r="L117" i="6" s="1"/>
  <c r="K118" i="6"/>
  <c r="L118" i="6" s="1"/>
  <c r="K119" i="6"/>
  <c r="L119" i="6" s="1"/>
  <c r="K120" i="6"/>
  <c r="L120" i="6" s="1"/>
  <c r="K121" i="6"/>
  <c r="L121" i="6" s="1"/>
  <c r="K122" i="6"/>
  <c r="L122" i="6" s="1"/>
  <c r="K123" i="6"/>
  <c r="L123" i="6" s="1"/>
  <c r="K124" i="6"/>
  <c r="L124" i="6" s="1"/>
  <c r="K125" i="6"/>
  <c r="L125" i="6" s="1"/>
  <c r="K126" i="6"/>
  <c r="L126" i="6" s="1"/>
  <c r="K127" i="6"/>
  <c r="L127" i="6" s="1"/>
  <c r="K128" i="6"/>
  <c r="L128" i="6" s="1"/>
  <c r="K129" i="6"/>
  <c r="L129" i="6" s="1"/>
  <c r="K130" i="6"/>
  <c r="L130" i="6" s="1"/>
  <c r="K131" i="6"/>
  <c r="L131" i="6" s="1"/>
  <c r="K132" i="6"/>
  <c r="L132" i="6" s="1"/>
  <c r="K133" i="6"/>
  <c r="L133" i="6" s="1"/>
  <c r="K134" i="6"/>
  <c r="L134" i="6" s="1"/>
  <c r="K135" i="6"/>
  <c r="L135" i="6" s="1"/>
  <c r="K136" i="6"/>
  <c r="L136" i="6" s="1"/>
  <c r="K137" i="6"/>
  <c r="L137" i="6" s="1"/>
  <c r="K138" i="6"/>
  <c r="L138" i="6" s="1"/>
  <c r="K139" i="6"/>
  <c r="L139" i="6" s="1"/>
  <c r="K140" i="6"/>
  <c r="L140" i="6" s="1"/>
  <c r="K141" i="6"/>
  <c r="L141" i="6" s="1"/>
  <c r="K142" i="6"/>
  <c r="L142" i="6" s="1"/>
  <c r="K143" i="6"/>
  <c r="L143" i="6" s="1"/>
  <c r="K144" i="6"/>
  <c r="L144" i="6" s="1"/>
  <c r="K145" i="6"/>
  <c r="L145" i="6" s="1"/>
  <c r="K146" i="6"/>
  <c r="L146" i="6" s="1"/>
  <c r="K147" i="6"/>
  <c r="L147" i="6" s="1"/>
  <c r="K148" i="6"/>
  <c r="L148" i="6" s="1"/>
  <c r="K149" i="6"/>
  <c r="L149" i="6" s="1"/>
  <c r="K150" i="6"/>
  <c r="L150" i="6" s="1"/>
  <c r="K151" i="6"/>
  <c r="L151" i="6" s="1"/>
  <c r="K152" i="6"/>
  <c r="L152" i="6" s="1"/>
  <c r="K153" i="6"/>
  <c r="L153" i="6" s="1"/>
  <c r="K154" i="6"/>
  <c r="L154" i="6" s="1"/>
  <c r="K155" i="6"/>
  <c r="L155" i="6" s="1"/>
  <c r="K156" i="6"/>
  <c r="L156" i="6" s="1"/>
  <c r="K157" i="6"/>
  <c r="L157" i="6" s="1"/>
  <c r="K158" i="6"/>
  <c r="L158" i="6" s="1"/>
  <c r="K159" i="6"/>
  <c r="L159" i="6" s="1"/>
  <c r="K160" i="6"/>
  <c r="L160" i="6" s="1"/>
  <c r="K161" i="6"/>
  <c r="L161" i="6" s="1"/>
  <c r="K162" i="6"/>
  <c r="L162" i="6" s="1"/>
  <c r="K163" i="6"/>
  <c r="L163" i="6" s="1"/>
  <c r="K2" i="6"/>
  <c r="L2" i="6" s="1"/>
  <c r="I3" i="6"/>
  <c r="J3" i="6" s="1"/>
  <c r="I4" i="6"/>
  <c r="J4" i="6" s="1"/>
  <c r="I5" i="6"/>
  <c r="J5" i="6" s="1"/>
  <c r="I6" i="6"/>
  <c r="J6" i="6" s="1"/>
  <c r="I7" i="6"/>
  <c r="J7" i="6" s="1"/>
  <c r="I8" i="6"/>
  <c r="J8" i="6" s="1"/>
  <c r="I9" i="6"/>
  <c r="J9" i="6" s="1"/>
  <c r="I10" i="6"/>
  <c r="J10" i="6" s="1"/>
  <c r="I11" i="6"/>
  <c r="J11" i="6" s="1"/>
  <c r="I12" i="6"/>
  <c r="J12" i="6" s="1"/>
  <c r="I13" i="6"/>
  <c r="J13" i="6" s="1"/>
  <c r="I14" i="6"/>
  <c r="J14" i="6" s="1"/>
  <c r="I15" i="6"/>
  <c r="J15" i="6" s="1"/>
  <c r="I16" i="6"/>
  <c r="J16" i="6" s="1"/>
  <c r="I17" i="6"/>
  <c r="J17" i="6" s="1"/>
  <c r="I18" i="6"/>
  <c r="J18" i="6" s="1"/>
  <c r="I19" i="6"/>
  <c r="J19" i="6" s="1"/>
  <c r="I20" i="6"/>
  <c r="J20" i="6" s="1"/>
  <c r="I21" i="6"/>
  <c r="J21" i="6" s="1"/>
  <c r="I22" i="6"/>
  <c r="J22" i="6" s="1"/>
  <c r="I23" i="6"/>
  <c r="J23" i="6" s="1"/>
  <c r="I24" i="6"/>
  <c r="J24" i="6" s="1"/>
  <c r="I25" i="6"/>
  <c r="J25" i="6" s="1"/>
  <c r="I26" i="6"/>
  <c r="J26" i="6" s="1"/>
  <c r="I27" i="6"/>
  <c r="J27" i="6" s="1"/>
  <c r="I28" i="6"/>
  <c r="J28" i="6" s="1"/>
  <c r="I29" i="6"/>
  <c r="J29" i="6" s="1"/>
  <c r="I30" i="6"/>
  <c r="J30" i="6" s="1"/>
  <c r="I31" i="6"/>
  <c r="J31" i="6" s="1"/>
  <c r="I32" i="6"/>
  <c r="J32" i="6" s="1"/>
  <c r="I33" i="6"/>
  <c r="J33" i="6" s="1"/>
  <c r="I34" i="6"/>
  <c r="J34" i="6" s="1"/>
  <c r="I35" i="6"/>
  <c r="J35" i="6" s="1"/>
  <c r="I36" i="6"/>
  <c r="J36" i="6" s="1"/>
  <c r="I37" i="6"/>
  <c r="J37" i="6" s="1"/>
  <c r="I38" i="6"/>
  <c r="J38" i="6" s="1"/>
  <c r="I39" i="6"/>
  <c r="J39" i="6" s="1"/>
  <c r="I40" i="6"/>
  <c r="J40" i="6" s="1"/>
  <c r="I41" i="6"/>
  <c r="J41" i="6" s="1"/>
  <c r="I42" i="6"/>
  <c r="J42" i="6" s="1"/>
  <c r="I43" i="6"/>
  <c r="J43" i="6" s="1"/>
  <c r="I44" i="6"/>
  <c r="J44" i="6" s="1"/>
  <c r="I45" i="6"/>
  <c r="J45" i="6" s="1"/>
  <c r="I46" i="6"/>
  <c r="J46" i="6" s="1"/>
  <c r="I47" i="6"/>
  <c r="J47" i="6" s="1"/>
  <c r="I48" i="6"/>
  <c r="J48" i="6" s="1"/>
  <c r="I49" i="6"/>
  <c r="J49" i="6" s="1"/>
  <c r="I50" i="6"/>
  <c r="J50" i="6" s="1"/>
  <c r="I51" i="6"/>
  <c r="J51" i="6" s="1"/>
  <c r="I52" i="6"/>
  <c r="J52" i="6" s="1"/>
  <c r="I53" i="6"/>
  <c r="J53" i="6" s="1"/>
  <c r="I54" i="6"/>
  <c r="J54" i="6" s="1"/>
  <c r="I55" i="6"/>
  <c r="J55" i="6" s="1"/>
  <c r="I56" i="6"/>
  <c r="J56" i="6" s="1"/>
  <c r="I57" i="6"/>
  <c r="J57" i="6" s="1"/>
  <c r="I58" i="6"/>
  <c r="J58" i="6" s="1"/>
  <c r="I59" i="6"/>
  <c r="J59" i="6" s="1"/>
  <c r="I60" i="6"/>
  <c r="J60" i="6" s="1"/>
  <c r="I61" i="6"/>
  <c r="J61" i="6" s="1"/>
  <c r="I62" i="6"/>
  <c r="J62" i="6" s="1"/>
  <c r="I63" i="6"/>
  <c r="J63" i="6" s="1"/>
  <c r="I64" i="6"/>
  <c r="J64" i="6" s="1"/>
  <c r="I65" i="6"/>
  <c r="J65" i="6" s="1"/>
  <c r="I66" i="6"/>
  <c r="J66" i="6" s="1"/>
  <c r="I67" i="6"/>
  <c r="J67" i="6" s="1"/>
  <c r="I68" i="6"/>
  <c r="J68" i="6" s="1"/>
  <c r="I69" i="6"/>
  <c r="J69" i="6" s="1"/>
  <c r="I70" i="6"/>
  <c r="J70" i="6" s="1"/>
  <c r="I71" i="6"/>
  <c r="J71" i="6" s="1"/>
  <c r="I72" i="6"/>
  <c r="J72" i="6" s="1"/>
  <c r="I73" i="6"/>
  <c r="J73" i="6" s="1"/>
  <c r="I74" i="6"/>
  <c r="J74" i="6" s="1"/>
  <c r="I75" i="6"/>
  <c r="J75" i="6" s="1"/>
  <c r="I76" i="6"/>
  <c r="J76" i="6" s="1"/>
  <c r="I77" i="6"/>
  <c r="J77" i="6" s="1"/>
  <c r="I78" i="6"/>
  <c r="J78" i="6" s="1"/>
  <c r="I79" i="6"/>
  <c r="J79" i="6" s="1"/>
  <c r="I80" i="6"/>
  <c r="J80" i="6" s="1"/>
  <c r="I81" i="6"/>
  <c r="J81" i="6" s="1"/>
  <c r="I82" i="6"/>
  <c r="J82" i="6" s="1"/>
  <c r="I83" i="6"/>
  <c r="J83" i="6" s="1"/>
  <c r="I84" i="6"/>
  <c r="J84" i="6" s="1"/>
  <c r="I85" i="6"/>
  <c r="J85" i="6" s="1"/>
  <c r="I86" i="6"/>
  <c r="J86" i="6" s="1"/>
  <c r="I87" i="6"/>
  <c r="J87" i="6" s="1"/>
  <c r="I88" i="6"/>
  <c r="J88" i="6" s="1"/>
  <c r="I89" i="6"/>
  <c r="J89" i="6" s="1"/>
  <c r="I90" i="6"/>
  <c r="J90" i="6" s="1"/>
  <c r="I91" i="6"/>
  <c r="J91" i="6" s="1"/>
  <c r="I92" i="6"/>
  <c r="J92" i="6" s="1"/>
  <c r="I93" i="6"/>
  <c r="J93" i="6" s="1"/>
  <c r="I94" i="6"/>
  <c r="J94" i="6" s="1"/>
  <c r="I95" i="6"/>
  <c r="J95" i="6" s="1"/>
  <c r="I96" i="6"/>
  <c r="J96" i="6" s="1"/>
  <c r="I97" i="6"/>
  <c r="J97" i="6" s="1"/>
  <c r="I98" i="6"/>
  <c r="J98" i="6" s="1"/>
  <c r="I99" i="6"/>
  <c r="J99" i="6" s="1"/>
  <c r="I100" i="6"/>
  <c r="J100" i="6" s="1"/>
  <c r="I101" i="6"/>
  <c r="J101" i="6" s="1"/>
  <c r="I102" i="6"/>
  <c r="J102" i="6" s="1"/>
  <c r="I103" i="6"/>
  <c r="J103" i="6" s="1"/>
  <c r="I104" i="6"/>
  <c r="J104" i="6" s="1"/>
  <c r="I105" i="6"/>
  <c r="J105" i="6" s="1"/>
  <c r="I106" i="6"/>
  <c r="J106" i="6" s="1"/>
  <c r="I107" i="6"/>
  <c r="J107" i="6" s="1"/>
  <c r="I108" i="6"/>
  <c r="J108" i="6" s="1"/>
  <c r="I109" i="6"/>
  <c r="J109" i="6" s="1"/>
  <c r="I110" i="6"/>
  <c r="J110" i="6" s="1"/>
  <c r="I111" i="6"/>
  <c r="J111" i="6" s="1"/>
  <c r="I112" i="6"/>
  <c r="J112" i="6" s="1"/>
  <c r="I113" i="6"/>
  <c r="J113" i="6" s="1"/>
  <c r="I114" i="6"/>
  <c r="J114" i="6" s="1"/>
  <c r="I115" i="6"/>
  <c r="J115" i="6" s="1"/>
  <c r="I116" i="6"/>
  <c r="J116" i="6" s="1"/>
  <c r="I117" i="6"/>
  <c r="J117" i="6" s="1"/>
  <c r="I118" i="6"/>
  <c r="J118" i="6" s="1"/>
  <c r="I119" i="6"/>
  <c r="J119" i="6" s="1"/>
  <c r="I120" i="6"/>
  <c r="J120" i="6" s="1"/>
  <c r="I121" i="6"/>
  <c r="J121" i="6" s="1"/>
  <c r="I122" i="6"/>
  <c r="J122" i="6" s="1"/>
  <c r="I123" i="6"/>
  <c r="J123" i="6" s="1"/>
  <c r="I124" i="6"/>
  <c r="J124" i="6" s="1"/>
  <c r="I125" i="6"/>
  <c r="J125" i="6" s="1"/>
  <c r="I126" i="6"/>
  <c r="J126" i="6" s="1"/>
  <c r="I127" i="6"/>
  <c r="J127" i="6" s="1"/>
  <c r="I128" i="6"/>
  <c r="J128" i="6" s="1"/>
  <c r="I129" i="6"/>
  <c r="J129" i="6" s="1"/>
  <c r="I130" i="6"/>
  <c r="J130" i="6" s="1"/>
  <c r="I131" i="6"/>
  <c r="J131" i="6" s="1"/>
  <c r="I132" i="6"/>
  <c r="J132" i="6" s="1"/>
  <c r="I133" i="6"/>
  <c r="J133" i="6" s="1"/>
  <c r="I134" i="6"/>
  <c r="J134" i="6" s="1"/>
  <c r="I135" i="6"/>
  <c r="J135" i="6" s="1"/>
  <c r="I136" i="6"/>
  <c r="J136" i="6" s="1"/>
  <c r="I137" i="6"/>
  <c r="J137" i="6" s="1"/>
  <c r="I138" i="6"/>
  <c r="J138" i="6" s="1"/>
  <c r="I139" i="6"/>
  <c r="J139" i="6" s="1"/>
  <c r="I140" i="6"/>
  <c r="J140" i="6" s="1"/>
  <c r="I141" i="6"/>
  <c r="J141" i="6" s="1"/>
  <c r="I142" i="6"/>
  <c r="J142" i="6" s="1"/>
  <c r="I143" i="6"/>
  <c r="J143" i="6" s="1"/>
  <c r="I144" i="6"/>
  <c r="J144" i="6" s="1"/>
  <c r="I145" i="6"/>
  <c r="J145" i="6" s="1"/>
  <c r="I146" i="6"/>
  <c r="J146" i="6" s="1"/>
  <c r="I147" i="6"/>
  <c r="J147" i="6" s="1"/>
  <c r="I148" i="6"/>
  <c r="J148" i="6" s="1"/>
  <c r="I149" i="6"/>
  <c r="J149" i="6" s="1"/>
  <c r="I150" i="6"/>
  <c r="J150" i="6" s="1"/>
  <c r="I151" i="6"/>
  <c r="J151" i="6" s="1"/>
  <c r="I152" i="6"/>
  <c r="J152" i="6" s="1"/>
  <c r="I153" i="6"/>
  <c r="J153" i="6" s="1"/>
  <c r="I154" i="6"/>
  <c r="J154" i="6" s="1"/>
  <c r="I155" i="6"/>
  <c r="J155" i="6" s="1"/>
  <c r="I156" i="6"/>
  <c r="J156" i="6" s="1"/>
  <c r="I157" i="6"/>
  <c r="J157" i="6" s="1"/>
  <c r="I158" i="6"/>
  <c r="J158" i="6" s="1"/>
  <c r="I159" i="6"/>
  <c r="J159" i="6" s="1"/>
  <c r="I160" i="6"/>
  <c r="J160" i="6" s="1"/>
  <c r="I161" i="6"/>
  <c r="J161" i="6" s="1"/>
  <c r="I162" i="6"/>
  <c r="J162" i="6" s="1"/>
  <c r="I163" i="6"/>
  <c r="J163" i="6" s="1"/>
  <c r="I2" i="6"/>
  <c r="J2" i="6" s="1"/>
  <c r="G3" i="6"/>
  <c r="H3" i="6" s="1"/>
  <c r="G4" i="6"/>
  <c r="H4" i="6" s="1"/>
  <c r="G5" i="6"/>
  <c r="H5" i="6" s="1"/>
  <c r="G6" i="6"/>
  <c r="H6" i="6" s="1"/>
  <c r="G7" i="6"/>
  <c r="H7" i="6" s="1"/>
  <c r="G8" i="6"/>
  <c r="H8" i="6" s="1"/>
  <c r="G9" i="6"/>
  <c r="H9" i="6" s="1"/>
  <c r="G10" i="6"/>
  <c r="H10" i="6" s="1"/>
  <c r="G11" i="6"/>
  <c r="H11" i="6" s="1"/>
  <c r="G12" i="6"/>
  <c r="H12" i="6" s="1"/>
  <c r="G13" i="6"/>
  <c r="H13" i="6" s="1"/>
  <c r="G14" i="6"/>
  <c r="H14" i="6" s="1"/>
  <c r="G15" i="6"/>
  <c r="H15" i="6" s="1"/>
  <c r="G16" i="6"/>
  <c r="H16" i="6" s="1"/>
  <c r="G17" i="6"/>
  <c r="H17" i="6" s="1"/>
  <c r="G18" i="6"/>
  <c r="H18" i="6" s="1"/>
  <c r="G19" i="6"/>
  <c r="H19" i="6" s="1"/>
  <c r="G20" i="6"/>
  <c r="H20" i="6" s="1"/>
  <c r="G21" i="6"/>
  <c r="H21" i="6" s="1"/>
  <c r="G22" i="6"/>
  <c r="H22" i="6" s="1"/>
  <c r="G23" i="6"/>
  <c r="H23" i="6" s="1"/>
  <c r="G24" i="6"/>
  <c r="H24" i="6" s="1"/>
  <c r="G25" i="6"/>
  <c r="H25" i="6" s="1"/>
  <c r="G26" i="6"/>
  <c r="H26" i="6" s="1"/>
  <c r="G27" i="6"/>
  <c r="H27" i="6" s="1"/>
  <c r="G28" i="6"/>
  <c r="H28" i="6" s="1"/>
  <c r="G29" i="6"/>
  <c r="H29" i="6" s="1"/>
  <c r="G30" i="6"/>
  <c r="H30" i="6" s="1"/>
  <c r="G31" i="6"/>
  <c r="H31" i="6" s="1"/>
  <c r="G32" i="6"/>
  <c r="H32" i="6" s="1"/>
  <c r="G33" i="6"/>
  <c r="H33" i="6" s="1"/>
  <c r="G34" i="6"/>
  <c r="H34" i="6" s="1"/>
  <c r="G35" i="6"/>
  <c r="H35" i="6" s="1"/>
  <c r="G36" i="6"/>
  <c r="H36" i="6" s="1"/>
  <c r="G37" i="6"/>
  <c r="H37" i="6" s="1"/>
  <c r="G38" i="6"/>
  <c r="H38" i="6" s="1"/>
  <c r="G39" i="6"/>
  <c r="H39" i="6" s="1"/>
  <c r="G40" i="6"/>
  <c r="H40" i="6" s="1"/>
  <c r="G41" i="6"/>
  <c r="H41" i="6" s="1"/>
  <c r="G42" i="6"/>
  <c r="H42" i="6" s="1"/>
  <c r="G43" i="6"/>
  <c r="H43" i="6" s="1"/>
  <c r="G44" i="6"/>
  <c r="H44" i="6" s="1"/>
  <c r="G45" i="6"/>
  <c r="H45" i="6" s="1"/>
  <c r="G46" i="6"/>
  <c r="H46" i="6" s="1"/>
  <c r="G47" i="6"/>
  <c r="H47" i="6" s="1"/>
  <c r="G48" i="6"/>
  <c r="H48" i="6" s="1"/>
  <c r="G49" i="6"/>
  <c r="H49" i="6" s="1"/>
  <c r="G50" i="6"/>
  <c r="H50" i="6" s="1"/>
  <c r="G51" i="6"/>
  <c r="H51" i="6" s="1"/>
  <c r="G52" i="6"/>
  <c r="H52" i="6" s="1"/>
  <c r="G53" i="6"/>
  <c r="H53" i="6" s="1"/>
  <c r="G54" i="6"/>
  <c r="H54" i="6" s="1"/>
  <c r="G55" i="6"/>
  <c r="H55" i="6" s="1"/>
  <c r="G56" i="6"/>
  <c r="H56" i="6" s="1"/>
  <c r="G57" i="6"/>
  <c r="H57" i="6" s="1"/>
  <c r="G58" i="6"/>
  <c r="H58" i="6" s="1"/>
  <c r="G59" i="6"/>
  <c r="H59" i="6" s="1"/>
  <c r="G60" i="6"/>
  <c r="H60" i="6" s="1"/>
  <c r="G61" i="6"/>
  <c r="H61" i="6" s="1"/>
  <c r="G62" i="6"/>
  <c r="H62" i="6" s="1"/>
  <c r="G63" i="6"/>
  <c r="H63" i="6" s="1"/>
  <c r="G64" i="6"/>
  <c r="H64" i="6" s="1"/>
  <c r="G65" i="6"/>
  <c r="H65" i="6" s="1"/>
  <c r="G66" i="6"/>
  <c r="H66" i="6" s="1"/>
  <c r="G67" i="6"/>
  <c r="H67" i="6" s="1"/>
  <c r="G68" i="6"/>
  <c r="H68" i="6" s="1"/>
  <c r="G69" i="6"/>
  <c r="H69" i="6" s="1"/>
  <c r="G70" i="6"/>
  <c r="H70" i="6" s="1"/>
  <c r="G71" i="6"/>
  <c r="H71" i="6" s="1"/>
  <c r="G72" i="6"/>
  <c r="H72" i="6" s="1"/>
  <c r="G73" i="6"/>
  <c r="H73" i="6" s="1"/>
  <c r="G74" i="6"/>
  <c r="H74" i="6" s="1"/>
  <c r="G75" i="6"/>
  <c r="H75" i="6" s="1"/>
  <c r="G76" i="6"/>
  <c r="H76" i="6" s="1"/>
  <c r="G77" i="6"/>
  <c r="H77" i="6" s="1"/>
  <c r="G78" i="6"/>
  <c r="H78" i="6" s="1"/>
  <c r="G79" i="6"/>
  <c r="H79" i="6" s="1"/>
  <c r="G80" i="6"/>
  <c r="H80" i="6" s="1"/>
  <c r="G81" i="6"/>
  <c r="H81" i="6" s="1"/>
  <c r="G82" i="6"/>
  <c r="H82" i="6" s="1"/>
  <c r="G83" i="6"/>
  <c r="H83" i="6" s="1"/>
  <c r="G84" i="6"/>
  <c r="H84" i="6" s="1"/>
  <c r="G85" i="6"/>
  <c r="H85" i="6" s="1"/>
  <c r="G86" i="6"/>
  <c r="H86" i="6" s="1"/>
  <c r="G87" i="6"/>
  <c r="H87" i="6" s="1"/>
  <c r="G88" i="6"/>
  <c r="H88" i="6" s="1"/>
  <c r="G89" i="6"/>
  <c r="H89" i="6" s="1"/>
  <c r="G90" i="6"/>
  <c r="H90" i="6" s="1"/>
  <c r="G91" i="6"/>
  <c r="H91" i="6" s="1"/>
  <c r="G92" i="6"/>
  <c r="H92" i="6" s="1"/>
  <c r="G93" i="6"/>
  <c r="H93" i="6" s="1"/>
  <c r="G94" i="6"/>
  <c r="H94" i="6" s="1"/>
  <c r="G95" i="6"/>
  <c r="H95" i="6" s="1"/>
  <c r="G96" i="6"/>
  <c r="H96" i="6" s="1"/>
  <c r="G97" i="6"/>
  <c r="H97" i="6" s="1"/>
  <c r="G98" i="6"/>
  <c r="H98" i="6" s="1"/>
  <c r="G99" i="6"/>
  <c r="H99" i="6" s="1"/>
  <c r="G100" i="6"/>
  <c r="H100" i="6" s="1"/>
  <c r="G101" i="6"/>
  <c r="H101" i="6" s="1"/>
  <c r="G102" i="6"/>
  <c r="H102" i="6" s="1"/>
  <c r="G103" i="6"/>
  <c r="H103" i="6" s="1"/>
  <c r="G104" i="6"/>
  <c r="H104" i="6" s="1"/>
  <c r="G105" i="6"/>
  <c r="H105" i="6" s="1"/>
  <c r="G106" i="6"/>
  <c r="H106" i="6" s="1"/>
  <c r="G107" i="6"/>
  <c r="H107" i="6" s="1"/>
  <c r="G108" i="6"/>
  <c r="H108" i="6" s="1"/>
  <c r="G109" i="6"/>
  <c r="H109" i="6" s="1"/>
  <c r="G110" i="6"/>
  <c r="H110" i="6" s="1"/>
  <c r="G111" i="6"/>
  <c r="H111" i="6" s="1"/>
  <c r="G112" i="6"/>
  <c r="H112" i="6" s="1"/>
  <c r="G113" i="6"/>
  <c r="H113" i="6" s="1"/>
  <c r="G114" i="6"/>
  <c r="H114" i="6" s="1"/>
  <c r="G115" i="6"/>
  <c r="H115" i="6" s="1"/>
  <c r="G116" i="6"/>
  <c r="H116" i="6" s="1"/>
  <c r="G117" i="6"/>
  <c r="H117" i="6" s="1"/>
  <c r="G118" i="6"/>
  <c r="H118" i="6" s="1"/>
  <c r="G119" i="6"/>
  <c r="H119" i="6" s="1"/>
  <c r="G120" i="6"/>
  <c r="H120" i="6" s="1"/>
  <c r="G121" i="6"/>
  <c r="H121" i="6" s="1"/>
  <c r="G122" i="6"/>
  <c r="H122" i="6" s="1"/>
  <c r="G123" i="6"/>
  <c r="H123" i="6" s="1"/>
  <c r="G124" i="6"/>
  <c r="H124" i="6" s="1"/>
  <c r="G125" i="6"/>
  <c r="H125" i="6" s="1"/>
  <c r="G126" i="6"/>
  <c r="H126" i="6" s="1"/>
  <c r="G127" i="6"/>
  <c r="H127" i="6" s="1"/>
  <c r="G128" i="6"/>
  <c r="H128" i="6" s="1"/>
  <c r="G129" i="6"/>
  <c r="H129" i="6" s="1"/>
  <c r="G130" i="6"/>
  <c r="H130" i="6" s="1"/>
  <c r="G131" i="6"/>
  <c r="H131" i="6" s="1"/>
  <c r="G132" i="6"/>
  <c r="H132" i="6" s="1"/>
  <c r="G133" i="6"/>
  <c r="H133" i="6" s="1"/>
  <c r="G134" i="6"/>
  <c r="H134" i="6" s="1"/>
  <c r="G135" i="6"/>
  <c r="H135" i="6" s="1"/>
  <c r="G136" i="6"/>
  <c r="H136" i="6" s="1"/>
  <c r="G137" i="6"/>
  <c r="H137" i="6" s="1"/>
  <c r="G138" i="6"/>
  <c r="H138" i="6" s="1"/>
  <c r="G139" i="6"/>
  <c r="H139" i="6" s="1"/>
  <c r="G140" i="6"/>
  <c r="H140" i="6" s="1"/>
  <c r="G141" i="6"/>
  <c r="H141" i="6" s="1"/>
  <c r="G142" i="6"/>
  <c r="H142" i="6" s="1"/>
  <c r="G143" i="6"/>
  <c r="H143" i="6" s="1"/>
  <c r="G144" i="6"/>
  <c r="H144" i="6" s="1"/>
  <c r="G145" i="6"/>
  <c r="H145" i="6" s="1"/>
  <c r="G146" i="6"/>
  <c r="H146" i="6" s="1"/>
  <c r="G147" i="6"/>
  <c r="H147" i="6" s="1"/>
  <c r="G148" i="6"/>
  <c r="H148" i="6" s="1"/>
  <c r="G149" i="6"/>
  <c r="H149" i="6" s="1"/>
  <c r="G150" i="6"/>
  <c r="H150" i="6" s="1"/>
  <c r="G151" i="6"/>
  <c r="H151" i="6" s="1"/>
  <c r="G152" i="6"/>
  <c r="H152" i="6" s="1"/>
  <c r="G153" i="6"/>
  <c r="H153" i="6" s="1"/>
  <c r="G154" i="6"/>
  <c r="H154" i="6" s="1"/>
  <c r="G155" i="6"/>
  <c r="H155" i="6" s="1"/>
  <c r="G156" i="6"/>
  <c r="H156" i="6" s="1"/>
  <c r="G157" i="6"/>
  <c r="H157" i="6" s="1"/>
  <c r="G158" i="6"/>
  <c r="H158" i="6" s="1"/>
  <c r="G159" i="6"/>
  <c r="H159" i="6" s="1"/>
  <c r="G160" i="6"/>
  <c r="H160" i="6" s="1"/>
  <c r="G161" i="6"/>
  <c r="H161" i="6" s="1"/>
  <c r="G162" i="6"/>
  <c r="H162" i="6" s="1"/>
  <c r="G163" i="6"/>
  <c r="H163" i="6" s="1"/>
  <c r="G2" i="6"/>
  <c r="H2" i="6" s="1"/>
  <c r="F3" i="5"/>
  <c r="G3" i="5" s="1"/>
  <c r="F4" i="5"/>
  <c r="G4" i="5" s="1"/>
  <c r="F5" i="5"/>
  <c r="G5" i="5" s="1"/>
  <c r="F6" i="5"/>
  <c r="G6" i="5" s="1"/>
  <c r="F7" i="5"/>
  <c r="G7" i="5" s="1"/>
  <c r="F8" i="5"/>
  <c r="G8" i="5" s="1"/>
  <c r="F9" i="5"/>
  <c r="G9" i="5" s="1"/>
  <c r="F10" i="5"/>
  <c r="G10" i="5" s="1"/>
  <c r="F11" i="5"/>
  <c r="G11" i="5" s="1"/>
  <c r="F12" i="5"/>
  <c r="G12" i="5" s="1"/>
  <c r="F13" i="5"/>
  <c r="G13" i="5" s="1"/>
  <c r="F14" i="5"/>
  <c r="G14" i="5" s="1"/>
  <c r="F15" i="5"/>
  <c r="G15" i="5" s="1"/>
  <c r="F16" i="5"/>
  <c r="G16" i="5" s="1"/>
  <c r="F17" i="5"/>
  <c r="G17" i="5" s="1"/>
  <c r="F18" i="5"/>
  <c r="G18" i="5" s="1"/>
  <c r="F19" i="5"/>
  <c r="G19" i="5" s="1"/>
  <c r="F20" i="5"/>
  <c r="G20" i="5" s="1"/>
  <c r="F21" i="5"/>
  <c r="G21" i="5" s="1"/>
  <c r="F22" i="5"/>
  <c r="G22" i="5" s="1"/>
  <c r="F23" i="5"/>
  <c r="G23" i="5" s="1"/>
  <c r="F24" i="5"/>
  <c r="G24" i="5" s="1"/>
  <c r="F25" i="5"/>
  <c r="G25" i="5" s="1"/>
  <c r="F26" i="5"/>
  <c r="G26" i="5" s="1"/>
  <c r="F27" i="5"/>
  <c r="G27" i="5" s="1"/>
  <c r="F28" i="5"/>
  <c r="G28" i="5" s="1"/>
  <c r="F29" i="5"/>
  <c r="G29" i="5" s="1"/>
  <c r="F30" i="5"/>
  <c r="G30" i="5" s="1"/>
  <c r="F31" i="5"/>
  <c r="G31" i="5" s="1"/>
  <c r="F32" i="5"/>
  <c r="G32" i="5" s="1"/>
  <c r="F33" i="5"/>
  <c r="G33" i="5" s="1"/>
  <c r="F34" i="5"/>
  <c r="G34" i="5" s="1"/>
  <c r="F35" i="5"/>
  <c r="G35" i="5" s="1"/>
  <c r="F36" i="5"/>
  <c r="G36" i="5" s="1"/>
  <c r="F37" i="5"/>
  <c r="G37" i="5" s="1"/>
  <c r="F38" i="5"/>
  <c r="G38" i="5" s="1"/>
  <c r="F39" i="5"/>
  <c r="G39" i="5" s="1"/>
  <c r="F40" i="5"/>
  <c r="G40" i="5" s="1"/>
  <c r="F41" i="5"/>
  <c r="G41" i="5" s="1"/>
  <c r="F42" i="5"/>
  <c r="G42" i="5" s="1"/>
  <c r="F43" i="5"/>
  <c r="G43" i="5" s="1"/>
  <c r="F44" i="5"/>
  <c r="G44" i="5" s="1"/>
  <c r="F45" i="5"/>
  <c r="G45" i="5" s="1"/>
  <c r="F46" i="5"/>
  <c r="G46" i="5" s="1"/>
  <c r="F47" i="5"/>
  <c r="G47" i="5" s="1"/>
  <c r="F48" i="5"/>
  <c r="G48" i="5" s="1"/>
  <c r="F49" i="5"/>
  <c r="G49" i="5" s="1"/>
  <c r="F50" i="5"/>
  <c r="G50" i="5" s="1"/>
  <c r="F51" i="5"/>
  <c r="G51" i="5" s="1"/>
  <c r="F52" i="5"/>
  <c r="G52" i="5" s="1"/>
  <c r="F53" i="5"/>
  <c r="G53" i="5" s="1"/>
  <c r="F54" i="5"/>
  <c r="G54" i="5" s="1"/>
  <c r="F55" i="5"/>
  <c r="G55" i="5" s="1"/>
  <c r="F56" i="5"/>
  <c r="G56" i="5" s="1"/>
  <c r="F57" i="5"/>
  <c r="G57" i="5" s="1"/>
  <c r="F58" i="5"/>
  <c r="G58" i="5" s="1"/>
  <c r="F59" i="5"/>
  <c r="G59" i="5" s="1"/>
  <c r="F60" i="5"/>
  <c r="G60" i="5" s="1"/>
  <c r="F61" i="5"/>
  <c r="G61" i="5" s="1"/>
  <c r="F62" i="5"/>
  <c r="G62" i="5" s="1"/>
  <c r="F63" i="5"/>
  <c r="G63" i="5" s="1"/>
  <c r="F64" i="5"/>
  <c r="G64" i="5" s="1"/>
  <c r="F65" i="5"/>
  <c r="G65" i="5" s="1"/>
  <c r="F66" i="5"/>
  <c r="G66" i="5" s="1"/>
  <c r="F67" i="5"/>
  <c r="G67" i="5" s="1"/>
  <c r="F68" i="5"/>
  <c r="G68" i="5" s="1"/>
  <c r="F69" i="5"/>
  <c r="G69" i="5" s="1"/>
  <c r="F70" i="5"/>
  <c r="G70" i="5" s="1"/>
  <c r="F71" i="5"/>
  <c r="G71" i="5" s="1"/>
  <c r="F72" i="5"/>
  <c r="G72" i="5" s="1"/>
  <c r="F73" i="5"/>
  <c r="G73" i="5" s="1"/>
  <c r="F74" i="5"/>
  <c r="G74" i="5" s="1"/>
  <c r="F75" i="5"/>
  <c r="G75" i="5" s="1"/>
  <c r="F76" i="5"/>
  <c r="G76" i="5" s="1"/>
  <c r="F77" i="5"/>
  <c r="G77" i="5" s="1"/>
  <c r="F78" i="5"/>
  <c r="G78" i="5" s="1"/>
  <c r="F79" i="5"/>
  <c r="G79" i="5" s="1"/>
  <c r="F80" i="5"/>
  <c r="G80" i="5" s="1"/>
  <c r="F81" i="5"/>
  <c r="G81" i="5" s="1"/>
  <c r="F82" i="5"/>
  <c r="G82" i="5" s="1"/>
  <c r="F83" i="5"/>
  <c r="G83" i="5" s="1"/>
  <c r="F84" i="5"/>
  <c r="G84" i="5" s="1"/>
  <c r="F85" i="5"/>
  <c r="G85" i="5" s="1"/>
  <c r="F86" i="5"/>
  <c r="G86" i="5" s="1"/>
  <c r="F87" i="5"/>
  <c r="G87" i="5" s="1"/>
  <c r="F88" i="5"/>
  <c r="G88" i="5" s="1"/>
  <c r="F89" i="5"/>
  <c r="G89" i="5" s="1"/>
  <c r="F90" i="5"/>
  <c r="G90" i="5" s="1"/>
  <c r="F91" i="5"/>
  <c r="G91" i="5" s="1"/>
  <c r="F92" i="5"/>
  <c r="G92" i="5" s="1"/>
  <c r="F93" i="5"/>
  <c r="G93" i="5" s="1"/>
  <c r="F94" i="5"/>
  <c r="G94" i="5" s="1"/>
  <c r="F95" i="5"/>
  <c r="G95" i="5" s="1"/>
  <c r="F96" i="5"/>
  <c r="G96" i="5" s="1"/>
  <c r="F97" i="5"/>
  <c r="G97" i="5" s="1"/>
  <c r="F98" i="5"/>
  <c r="G98" i="5" s="1"/>
  <c r="F99" i="5"/>
  <c r="G99" i="5" s="1"/>
  <c r="F100" i="5"/>
  <c r="G100" i="5" s="1"/>
  <c r="F101" i="5"/>
  <c r="G101" i="5" s="1"/>
  <c r="F102" i="5"/>
  <c r="G102" i="5" s="1"/>
  <c r="F103" i="5"/>
  <c r="G103" i="5" s="1"/>
  <c r="F104" i="5"/>
  <c r="G104" i="5" s="1"/>
  <c r="F105" i="5"/>
  <c r="G105" i="5" s="1"/>
  <c r="F106" i="5"/>
  <c r="G106" i="5" s="1"/>
  <c r="F107" i="5"/>
  <c r="G107" i="5" s="1"/>
  <c r="F108" i="5"/>
  <c r="G108" i="5" s="1"/>
  <c r="F109" i="5"/>
  <c r="G109" i="5" s="1"/>
  <c r="F110" i="5"/>
  <c r="G110" i="5" s="1"/>
  <c r="F111" i="5"/>
  <c r="G111" i="5" s="1"/>
  <c r="F112" i="5"/>
  <c r="G112" i="5" s="1"/>
  <c r="F113" i="5"/>
  <c r="G113" i="5" s="1"/>
  <c r="F114" i="5"/>
  <c r="G114" i="5" s="1"/>
  <c r="F115" i="5"/>
  <c r="G115" i="5" s="1"/>
  <c r="F116" i="5"/>
  <c r="G116" i="5" s="1"/>
  <c r="F117" i="5"/>
  <c r="G117" i="5" s="1"/>
  <c r="F118" i="5"/>
  <c r="G118" i="5" s="1"/>
  <c r="F119" i="5"/>
  <c r="G119" i="5" s="1"/>
  <c r="F120" i="5"/>
  <c r="G120" i="5" s="1"/>
  <c r="F121" i="5"/>
  <c r="G121" i="5" s="1"/>
  <c r="F122" i="5"/>
  <c r="G122" i="5" s="1"/>
  <c r="F123" i="5"/>
  <c r="G123" i="5" s="1"/>
  <c r="F124" i="5"/>
  <c r="G124" i="5" s="1"/>
  <c r="F125" i="5"/>
  <c r="G125" i="5" s="1"/>
  <c r="F126" i="5"/>
  <c r="G126" i="5" s="1"/>
  <c r="F127" i="5"/>
  <c r="G127" i="5" s="1"/>
  <c r="F128" i="5"/>
  <c r="G128" i="5" s="1"/>
  <c r="F129" i="5"/>
  <c r="G129" i="5" s="1"/>
  <c r="F130" i="5"/>
  <c r="G130" i="5" s="1"/>
  <c r="F131" i="5"/>
  <c r="G131" i="5" s="1"/>
  <c r="F132" i="5"/>
  <c r="G132" i="5" s="1"/>
  <c r="F133" i="5"/>
  <c r="G133" i="5" s="1"/>
  <c r="F134" i="5"/>
  <c r="G134" i="5" s="1"/>
  <c r="F135" i="5"/>
  <c r="G135" i="5" s="1"/>
  <c r="F136" i="5"/>
  <c r="G136" i="5" s="1"/>
  <c r="F137" i="5"/>
  <c r="G137" i="5" s="1"/>
  <c r="F138" i="5"/>
  <c r="G138" i="5" s="1"/>
  <c r="F139" i="5"/>
  <c r="G139" i="5" s="1"/>
  <c r="F140" i="5"/>
  <c r="G140" i="5" s="1"/>
  <c r="F141" i="5"/>
  <c r="G141" i="5" s="1"/>
  <c r="F142" i="5"/>
  <c r="G142" i="5" s="1"/>
  <c r="F143" i="5"/>
  <c r="G143" i="5" s="1"/>
  <c r="F144" i="5"/>
  <c r="G144" i="5" s="1"/>
  <c r="F145" i="5"/>
  <c r="G145" i="5" s="1"/>
  <c r="F146" i="5"/>
  <c r="G146" i="5" s="1"/>
  <c r="F147" i="5"/>
  <c r="G147" i="5" s="1"/>
  <c r="F148" i="5"/>
  <c r="G148" i="5" s="1"/>
  <c r="F149" i="5"/>
  <c r="G149" i="5" s="1"/>
  <c r="F150" i="5"/>
  <c r="G150" i="5" s="1"/>
  <c r="F151" i="5"/>
  <c r="G151" i="5" s="1"/>
  <c r="F152" i="5"/>
  <c r="G152" i="5" s="1"/>
  <c r="F153" i="5"/>
  <c r="G153" i="5" s="1"/>
  <c r="F154" i="5"/>
  <c r="G154" i="5" s="1"/>
  <c r="F155" i="5"/>
  <c r="G155" i="5" s="1"/>
  <c r="F156" i="5"/>
  <c r="G156" i="5" s="1"/>
  <c r="F157" i="5"/>
  <c r="G157" i="5" s="1"/>
  <c r="F158" i="5"/>
  <c r="G158" i="5" s="1"/>
  <c r="F159" i="5"/>
  <c r="G159" i="5" s="1"/>
  <c r="F160" i="5"/>
  <c r="G160" i="5" s="1"/>
  <c r="F161" i="5"/>
  <c r="G161" i="5" s="1"/>
  <c r="F162" i="5"/>
  <c r="G162" i="5" s="1"/>
  <c r="F163" i="5"/>
  <c r="G163" i="5" s="1"/>
  <c r="F2" i="5"/>
  <c r="G2" i="5" s="1"/>
  <c r="F3" i="4"/>
  <c r="G3" i="4" s="1"/>
  <c r="F4" i="4"/>
  <c r="G4" i="4" s="1"/>
  <c r="F5" i="4"/>
  <c r="G5" i="4" s="1"/>
  <c r="F6" i="4"/>
  <c r="G6" i="4" s="1"/>
  <c r="F7" i="4"/>
  <c r="G7" i="4" s="1"/>
  <c r="F8" i="4"/>
  <c r="G8" i="4" s="1"/>
  <c r="F9" i="4"/>
  <c r="G9" i="4" s="1"/>
  <c r="F10" i="4"/>
  <c r="G10" i="4" s="1"/>
  <c r="F11" i="4"/>
  <c r="G11" i="4" s="1"/>
  <c r="F12" i="4"/>
  <c r="G12" i="4" s="1"/>
  <c r="F13" i="4"/>
  <c r="G13" i="4" s="1"/>
  <c r="F14" i="4"/>
  <c r="G14" i="4" s="1"/>
  <c r="F15" i="4"/>
  <c r="G15" i="4" s="1"/>
  <c r="F16" i="4"/>
  <c r="G16" i="4" s="1"/>
  <c r="F17" i="4"/>
  <c r="G17" i="4" s="1"/>
  <c r="F18" i="4"/>
  <c r="G18" i="4" s="1"/>
  <c r="F19" i="4"/>
  <c r="G19" i="4" s="1"/>
  <c r="F20" i="4"/>
  <c r="G20" i="4" s="1"/>
  <c r="F21" i="4"/>
  <c r="G21" i="4" s="1"/>
  <c r="F22" i="4"/>
  <c r="G22" i="4" s="1"/>
  <c r="F23" i="4"/>
  <c r="G23" i="4" s="1"/>
  <c r="F24" i="4"/>
  <c r="G24" i="4" s="1"/>
  <c r="F25" i="4"/>
  <c r="G25" i="4" s="1"/>
  <c r="F26" i="4"/>
  <c r="G26" i="4" s="1"/>
  <c r="F27" i="4"/>
  <c r="G27" i="4" s="1"/>
  <c r="F28" i="4"/>
  <c r="G28" i="4" s="1"/>
  <c r="F29" i="4"/>
  <c r="G29" i="4" s="1"/>
  <c r="F30" i="4"/>
  <c r="G30" i="4" s="1"/>
  <c r="F31" i="4"/>
  <c r="G31" i="4" s="1"/>
  <c r="F32" i="4"/>
  <c r="G32" i="4" s="1"/>
  <c r="F33" i="4"/>
  <c r="G33" i="4" s="1"/>
  <c r="F34" i="4"/>
  <c r="G34" i="4" s="1"/>
  <c r="F35" i="4"/>
  <c r="G35" i="4" s="1"/>
  <c r="F36" i="4"/>
  <c r="G36" i="4" s="1"/>
  <c r="F37" i="4"/>
  <c r="G37" i="4" s="1"/>
  <c r="F38" i="4"/>
  <c r="G38" i="4" s="1"/>
  <c r="F39" i="4"/>
  <c r="G39" i="4" s="1"/>
  <c r="F40" i="4"/>
  <c r="G40" i="4" s="1"/>
  <c r="F41" i="4"/>
  <c r="G41" i="4" s="1"/>
  <c r="F42" i="4"/>
  <c r="G42" i="4" s="1"/>
  <c r="F43" i="4"/>
  <c r="G43" i="4" s="1"/>
  <c r="F44" i="4"/>
  <c r="G44" i="4" s="1"/>
  <c r="F45" i="4"/>
  <c r="G45" i="4" s="1"/>
  <c r="F46" i="4"/>
  <c r="G46" i="4" s="1"/>
  <c r="F47" i="4"/>
  <c r="G47" i="4" s="1"/>
  <c r="F48" i="4"/>
  <c r="G48" i="4" s="1"/>
  <c r="F49" i="4"/>
  <c r="G49" i="4" s="1"/>
  <c r="F50" i="4"/>
  <c r="G50" i="4" s="1"/>
  <c r="F51" i="4"/>
  <c r="G51" i="4" s="1"/>
  <c r="F52" i="4"/>
  <c r="G52" i="4" s="1"/>
  <c r="F53" i="4"/>
  <c r="G53" i="4" s="1"/>
  <c r="F54" i="4"/>
  <c r="G54" i="4" s="1"/>
  <c r="F55" i="4"/>
  <c r="G55" i="4" s="1"/>
  <c r="F56" i="4"/>
  <c r="G56" i="4" s="1"/>
  <c r="F57" i="4"/>
  <c r="G57" i="4" s="1"/>
  <c r="F58" i="4"/>
  <c r="G58" i="4" s="1"/>
  <c r="F59" i="4"/>
  <c r="G59" i="4" s="1"/>
  <c r="F60" i="4"/>
  <c r="G60" i="4" s="1"/>
  <c r="F61" i="4"/>
  <c r="G61" i="4" s="1"/>
  <c r="F62" i="4"/>
  <c r="G62" i="4" s="1"/>
  <c r="F63" i="4"/>
  <c r="G63" i="4" s="1"/>
  <c r="F64" i="4"/>
  <c r="G64" i="4" s="1"/>
  <c r="F65" i="4"/>
  <c r="G65" i="4" s="1"/>
  <c r="F66" i="4"/>
  <c r="G66" i="4" s="1"/>
  <c r="F67" i="4"/>
  <c r="G67" i="4" s="1"/>
  <c r="F68" i="4"/>
  <c r="G68" i="4" s="1"/>
  <c r="F69" i="4"/>
  <c r="G69" i="4" s="1"/>
  <c r="F70" i="4"/>
  <c r="G70" i="4" s="1"/>
  <c r="F71" i="4"/>
  <c r="G71" i="4" s="1"/>
  <c r="F72" i="4"/>
  <c r="G72" i="4" s="1"/>
  <c r="F73" i="4"/>
  <c r="G73" i="4" s="1"/>
  <c r="F74" i="4"/>
  <c r="G74" i="4" s="1"/>
  <c r="F75" i="4"/>
  <c r="G75" i="4" s="1"/>
  <c r="F76" i="4"/>
  <c r="G76" i="4" s="1"/>
  <c r="F77" i="4"/>
  <c r="G77" i="4" s="1"/>
  <c r="F78" i="4"/>
  <c r="G78" i="4" s="1"/>
  <c r="F79" i="4"/>
  <c r="G79" i="4" s="1"/>
  <c r="F80" i="4"/>
  <c r="G80" i="4" s="1"/>
  <c r="F81" i="4"/>
  <c r="G81" i="4" s="1"/>
  <c r="F82" i="4"/>
  <c r="G82" i="4" s="1"/>
  <c r="F83" i="4"/>
  <c r="G83" i="4" s="1"/>
  <c r="F84" i="4"/>
  <c r="G84" i="4" s="1"/>
  <c r="F85" i="4"/>
  <c r="G85" i="4" s="1"/>
  <c r="F86" i="4"/>
  <c r="G86" i="4" s="1"/>
  <c r="F87" i="4"/>
  <c r="G87" i="4" s="1"/>
  <c r="F88" i="4"/>
  <c r="G88" i="4" s="1"/>
  <c r="F89" i="4"/>
  <c r="G89" i="4" s="1"/>
  <c r="F90" i="4"/>
  <c r="G90" i="4" s="1"/>
  <c r="F91" i="4"/>
  <c r="G91" i="4" s="1"/>
  <c r="F92" i="4"/>
  <c r="G92" i="4" s="1"/>
  <c r="F93" i="4"/>
  <c r="G93" i="4" s="1"/>
  <c r="F94" i="4"/>
  <c r="G94" i="4" s="1"/>
  <c r="F95" i="4"/>
  <c r="G95" i="4" s="1"/>
  <c r="F96" i="4"/>
  <c r="G96" i="4" s="1"/>
  <c r="F97" i="4"/>
  <c r="G97" i="4" s="1"/>
  <c r="F98" i="4"/>
  <c r="G98" i="4" s="1"/>
  <c r="F99" i="4"/>
  <c r="G99" i="4" s="1"/>
  <c r="F100" i="4"/>
  <c r="G100" i="4" s="1"/>
  <c r="F101" i="4"/>
  <c r="G101" i="4" s="1"/>
  <c r="F102" i="4"/>
  <c r="G102" i="4" s="1"/>
  <c r="F103" i="4"/>
  <c r="G103" i="4" s="1"/>
  <c r="F104" i="4"/>
  <c r="G104" i="4" s="1"/>
  <c r="F105" i="4"/>
  <c r="G105" i="4" s="1"/>
  <c r="F106" i="4"/>
  <c r="G106" i="4" s="1"/>
  <c r="F107" i="4"/>
  <c r="G107" i="4" s="1"/>
  <c r="F108" i="4"/>
  <c r="G108" i="4" s="1"/>
  <c r="F109" i="4"/>
  <c r="G109" i="4" s="1"/>
  <c r="F110" i="4"/>
  <c r="G110" i="4" s="1"/>
  <c r="F111" i="4"/>
  <c r="G111" i="4" s="1"/>
  <c r="F112" i="4"/>
  <c r="G112" i="4" s="1"/>
  <c r="F113" i="4"/>
  <c r="G113" i="4" s="1"/>
  <c r="F114" i="4"/>
  <c r="G114" i="4" s="1"/>
  <c r="F115" i="4"/>
  <c r="G115" i="4" s="1"/>
  <c r="F116" i="4"/>
  <c r="G116" i="4" s="1"/>
  <c r="F117" i="4"/>
  <c r="G117" i="4" s="1"/>
  <c r="F118" i="4"/>
  <c r="G118" i="4" s="1"/>
  <c r="F119" i="4"/>
  <c r="G119" i="4" s="1"/>
  <c r="F120" i="4"/>
  <c r="G120" i="4" s="1"/>
  <c r="F121" i="4"/>
  <c r="G121" i="4" s="1"/>
  <c r="F122" i="4"/>
  <c r="G122" i="4" s="1"/>
  <c r="F123" i="4"/>
  <c r="G123" i="4" s="1"/>
  <c r="F124" i="4"/>
  <c r="G124" i="4" s="1"/>
  <c r="F125" i="4"/>
  <c r="G125" i="4" s="1"/>
  <c r="F126" i="4"/>
  <c r="G126" i="4" s="1"/>
  <c r="F127" i="4"/>
  <c r="G127" i="4" s="1"/>
  <c r="F128" i="4"/>
  <c r="G128" i="4" s="1"/>
  <c r="F129" i="4"/>
  <c r="G129" i="4" s="1"/>
  <c r="F130" i="4"/>
  <c r="G130" i="4" s="1"/>
  <c r="F131" i="4"/>
  <c r="G131" i="4" s="1"/>
  <c r="F132" i="4"/>
  <c r="G132" i="4" s="1"/>
  <c r="F133" i="4"/>
  <c r="G133" i="4" s="1"/>
  <c r="F134" i="4"/>
  <c r="G134" i="4" s="1"/>
  <c r="F135" i="4"/>
  <c r="G135" i="4" s="1"/>
  <c r="F136" i="4"/>
  <c r="G136" i="4" s="1"/>
  <c r="F137" i="4"/>
  <c r="G137" i="4" s="1"/>
  <c r="F138" i="4"/>
  <c r="G138" i="4" s="1"/>
  <c r="F139" i="4"/>
  <c r="G139" i="4" s="1"/>
  <c r="F140" i="4"/>
  <c r="G140" i="4" s="1"/>
  <c r="F141" i="4"/>
  <c r="G141" i="4" s="1"/>
  <c r="F142" i="4"/>
  <c r="G142" i="4" s="1"/>
  <c r="F143" i="4"/>
  <c r="G143" i="4" s="1"/>
  <c r="F144" i="4"/>
  <c r="G144" i="4" s="1"/>
  <c r="F145" i="4"/>
  <c r="G145" i="4" s="1"/>
  <c r="F146" i="4"/>
  <c r="G146" i="4" s="1"/>
  <c r="F147" i="4"/>
  <c r="G147" i="4" s="1"/>
  <c r="F148" i="4"/>
  <c r="G148" i="4" s="1"/>
  <c r="F149" i="4"/>
  <c r="G149" i="4" s="1"/>
  <c r="F150" i="4"/>
  <c r="G150" i="4" s="1"/>
  <c r="F151" i="4"/>
  <c r="G151" i="4" s="1"/>
  <c r="F152" i="4"/>
  <c r="G152" i="4" s="1"/>
  <c r="F153" i="4"/>
  <c r="G153" i="4" s="1"/>
  <c r="F154" i="4"/>
  <c r="G154" i="4" s="1"/>
  <c r="F155" i="4"/>
  <c r="G155" i="4" s="1"/>
  <c r="F156" i="4"/>
  <c r="G156" i="4" s="1"/>
  <c r="F157" i="4"/>
  <c r="G157" i="4" s="1"/>
  <c r="F158" i="4"/>
  <c r="G158" i="4" s="1"/>
  <c r="F159" i="4"/>
  <c r="G159" i="4" s="1"/>
  <c r="F160" i="4"/>
  <c r="G160" i="4" s="1"/>
  <c r="F161" i="4"/>
  <c r="G161" i="4" s="1"/>
  <c r="F162" i="4"/>
  <c r="G162" i="4" s="1"/>
  <c r="F163" i="4"/>
  <c r="G163" i="4" s="1"/>
  <c r="F2" i="4"/>
  <c r="G2" i="4" s="1"/>
  <c r="F3" i="3"/>
  <c r="G3" i="3" s="1"/>
  <c r="F4" i="3"/>
  <c r="G4" i="3" s="1"/>
  <c r="F5" i="3"/>
  <c r="G5" i="3" s="1"/>
  <c r="F6" i="3"/>
  <c r="G6" i="3" s="1"/>
  <c r="F7" i="3"/>
  <c r="G7" i="3" s="1"/>
  <c r="F8" i="3"/>
  <c r="G8" i="3" s="1"/>
  <c r="F9" i="3"/>
  <c r="G9" i="3" s="1"/>
  <c r="F10" i="3"/>
  <c r="G10" i="3" s="1"/>
  <c r="F11" i="3"/>
  <c r="G11" i="3" s="1"/>
  <c r="F12" i="3"/>
  <c r="G12" i="3" s="1"/>
  <c r="F13" i="3"/>
  <c r="G13" i="3" s="1"/>
  <c r="F14" i="3"/>
  <c r="G14" i="3" s="1"/>
  <c r="F15" i="3"/>
  <c r="G15" i="3" s="1"/>
  <c r="F16" i="3"/>
  <c r="G16" i="3" s="1"/>
  <c r="F17" i="3"/>
  <c r="G17" i="3" s="1"/>
  <c r="F18" i="3"/>
  <c r="G18" i="3" s="1"/>
  <c r="F19" i="3"/>
  <c r="G19" i="3" s="1"/>
  <c r="F20" i="3"/>
  <c r="G20" i="3" s="1"/>
  <c r="F21" i="3"/>
  <c r="G21" i="3" s="1"/>
  <c r="F22" i="3"/>
  <c r="G22" i="3" s="1"/>
  <c r="F23" i="3"/>
  <c r="G23" i="3" s="1"/>
  <c r="F24" i="3"/>
  <c r="G24" i="3" s="1"/>
  <c r="F25" i="3"/>
  <c r="G25" i="3" s="1"/>
  <c r="F26" i="3"/>
  <c r="G26" i="3" s="1"/>
  <c r="F27" i="3"/>
  <c r="G27" i="3" s="1"/>
  <c r="F28" i="3"/>
  <c r="G28" i="3" s="1"/>
  <c r="F29" i="3"/>
  <c r="G29" i="3" s="1"/>
  <c r="F30" i="3"/>
  <c r="G30" i="3" s="1"/>
  <c r="F31" i="3"/>
  <c r="G31" i="3" s="1"/>
  <c r="F32" i="3"/>
  <c r="G32" i="3" s="1"/>
  <c r="F33" i="3"/>
  <c r="G33" i="3" s="1"/>
  <c r="F34" i="3"/>
  <c r="G34" i="3" s="1"/>
  <c r="F35" i="3"/>
  <c r="G35" i="3" s="1"/>
  <c r="F36" i="3"/>
  <c r="G36" i="3" s="1"/>
  <c r="F37" i="3"/>
  <c r="G37" i="3" s="1"/>
  <c r="F38" i="3"/>
  <c r="G38" i="3" s="1"/>
  <c r="F39" i="3"/>
  <c r="G39" i="3" s="1"/>
  <c r="F40" i="3"/>
  <c r="G40" i="3" s="1"/>
  <c r="F41" i="3"/>
  <c r="G41" i="3" s="1"/>
  <c r="F42" i="3"/>
  <c r="G42" i="3" s="1"/>
  <c r="F43" i="3"/>
  <c r="G43" i="3" s="1"/>
  <c r="F44" i="3"/>
  <c r="G44" i="3" s="1"/>
  <c r="F45" i="3"/>
  <c r="G45" i="3" s="1"/>
  <c r="F46" i="3"/>
  <c r="G46" i="3" s="1"/>
  <c r="F47" i="3"/>
  <c r="G47" i="3" s="1"/>
  <c r="F48" i="3"/>
  <c r="G48" i="3" s="1"/>
  <c r="F49" i="3"/>
  <c r="G49" i="3" s="1"/>
  <c r="F50" i="3"/>
  <c r="G50" i="3" s="1"/>
  <c r="F51" i="3"/>
  <c r="G51" i="3" s="1"/>
  <c r="F52" i="3"/>
  <c r="G52" i="3" s="1"/>
  <c r="F53" i="3"/>
  <c r="G53" i="3" s="1"/>
  <c r="F54" i="3"/>
  <c r="G54" i="3" s="1"/>
  <c r="F55" i="3"/>
  <c r="G55" i="3" s="1"/>
  <c r="F56" i="3"/>
  <c r="G56" i="3" s="1"/>
  <c r="F57" i="3"/>
  <c r="G57" i="3" s="1"/>
  <c r="F58" i="3"/>
  <c r="G58" i="3" s="1"/>
  <c r="F59" i="3"/>
  <c r="G59" i="3" s="1"/>
  <c r="F60" i="3"/>
  <c r="G60" i="3" s="1"/>
  <c r="F61" i="3"/>
  <c r="G61" i="3" s="1"/>
  <c r="F62" i="3"/>
  <c r="G62" i="3" s="1"/>
  <c r="F63" i="3"/>
  <c r="G63" i="3" s="1"/>
  <c r="F64" i="3"/>
  <c r="G64" i="3" s="1"/>
  <c r="F65" i="3"/>
  <c r="G65" i="3" s="1"/>
  <c r="F66" i="3"/>
  <c r="G66" i="3" s="1"/>
  <c r="F67" i="3"/>
  <c r="G67" i="3" s="1"/>
  <c r="F68" i="3"/>
  <c r="G68" i="3" s="1"/>
  <c r="F69" i="3"/>
  <c r="G69" i="3" s="1"/>
  <c r="F70" i="3"/>
  <c r="G70" i="3" s="1"/>
  <c r="F71" i="3"/>
  <c r="G71" i="3" s="1"/>
  <c r="F72" i="3"/>
  <c r="G72" i="3" s="1"/>
  <c r="F73" i="3"/>
  <c r="G73" i="3" s="1"/>
  <c r="F74" i="3"/>
  <c r="G74" i="3" s="1"/>
  <c r="F75" i="3"/>
  <c r="G75" i="3" s="1"/>
  <c r="F76" i="3"/>
  <c r="G76" i="3" s="1"/>
  <c r="F77" i="3"/>
  <c r="G77" i="3" s="1"/>
  <c r="F78" i="3"/>
  <c r="G78" i="3" s="1"/>
  <c r="F79" i="3"/>
  <c r="G79" i="3" s="1"/>
  <c r="F80" i="3"/>
  <c r="G80" i="3" s="1"/>
  <c r="F81" i="3"/>
  <c r="G81" i="3" s="1"/>
  <c r="F82" i="3"/>
  <c r="G82" i="3" s="1"/>
  <c r="F83" i="3"/>
  <c r="G83" i="3" s="1"/>
  <c r="F84" i="3"/>
  <c r="G84" i="3" s="1"/>
  <c r="F85" i="3"/>
  <c r="G85" i="3" s="1"/>
  <c r="F86" i="3"/>
  <c r="G86" i="3" s="1"/>
  <c r="F87" i="3"/>
  <c r="G87" i="3" s="1"/>
  <c r="F88" i="3"/>
  <c r="G88" i="3" s="1"/>
  <c r="F89" i="3"/>
  <c r="G89" i="3" s="1"/>
  <c r="F90" i="3"/>
  <c r="G90" i="3" s="1"/>
  <c r="F91" i="3"/>
  <c r="G91" i="3" s="1"/>
  <c r="F92" i="3"/>
  <c r="G92" i="3" s="1"/>
  <c r="F93" i="3"/>
  <c r="G93" i="3" s="1"/>
  <c r="F94" i="3"/>
  <c r="G94" i="3" s="1"/>
  <c r="F95" i="3"/>
  <c r="G95" i="3" s="1"/>
  <c r="F96" i="3"/>
  <c r="G96" i="3" s="1"/>
  <c r="F97" i="3"/>
  <c r="G97" i="3" s="1"/>
  <c r="F98" i="3"/>
  <c r="G98" i="3" s="1"/>
  <c r="F99" i="3"/>
  <c r="G99" i="3" s="1"/>
  <c r="F100" i="3"/>
  <c r="G100" i="3" s="1"/>
  <c r="F101" i="3"/>
  <c r="G101" i="3" s="1"/>
  <c r="F102" i="3"/>
  <c r="G102" i="3" s="1"/>
  <c r="F103" i="3"/>
  <c r="G103" i="3" s="1"/>
  <c r="F104" i="3"/>
  <c r="G104" i="3" s="1"/>
  <c r="F105" i="3"/>
  <c r="G105" i="3" s="1"/>
  <c r="F106" i="3"/>
  <c r="G106" i="3" s="1"/>
  <c r="F107" i="3"/>
  <c r="G107" i="3" s="1"/>
  <c r="F108" i="3"/>
  <c r="G108" i="3" s="1"/>
  <c r="F109" i="3"/>
  <c r="G109" i="3" s="1"/>
  <c r="F110" i="3"/>
  <c r="G110" i="3" s="1"/>
  <c r="F111" i="3"/>
  <c r="G111" i="3" s="1"/>
  <c r="F112" i="3"/>
  <c r="G112" i="3" s="1"/>
  <c r="F113" i="3"/>
  <c r="G113" i="3" s="1"/>
  <c r="F114" i="3"/>
  <c r="G114" i="3" s="1"/>
  <c r="F115" i="3"/>
  <c r="G115" i="3" s="1"/>
  <c r="F116" i="3"/>
  <c r="G116" i="3" s="1"/>
  <c r="F117" i="3"/>
  <c r="G117" i="3" s="1"/>
  <c r="F118" i="3"/>
  <c r="G118" i="3" s="1"/>
  <c r="F119" i="3"/>
  <c r="G119" i="3" s="1"/>
  <c r="F120" i="3"/>
  <c r="G120" i="3" s="1"/>
  <c r="F121" i="3"/>
  <c r="G121" i="3" s="1"/>
  <c r="F122" i="3"/>
  <c r="G122" i="3" s="1"/>
  <c r="F123" i="3"/>
  <c r="G123" i="3" s="1"/>
  <c r="F124" i="3"/>
  <c r="G124" i="3" s="1"/>
  <c r="F125" i="3"/>
  <c r="G125" i="3" s="1"/>
  <c r="F126" i="3"/>
  <c r="G126" i="3" s="1"/>
  <c r="F127" i="3"/>
  <c r="G127" i="3" s="1"/>
  <c r="F128" i="3"/>
  <c r="G128" i="3" s="1"/>
  <c r="F129" i="3"/>
  <c r="G129" i="3" s="1"/>
  <c r="F130" i="3"/>
  <c r="G130" i="3" s="1"/>
  <c r="F131" i="3"/>
  <c r="G131" i="3" s="1"/>
  <c r="F132" i="3"/>
  <c r="G132" i="3" s="1"/>
  <c r="F133" i="3"/>
  <c r="G133" i="3" s="1"/>
  <c r="F134" i="3"/>
  <c r="G134" i="3" s="1"/>
  <c r="F135" i="3"/>
  <c r="G135" i="3" s="1"/>
  <c r="F136" i="3"/>
  <c r="G136" i="3" s="1"/>
  <c r="F137" i="3"/>
  <c r="G137" i="3" s="1"/>
  <c r="F138" i="3"/>
  <c r="G138" i="3" s="1"/>
  <c r="F139" i="3"/>
  <c r="G139" i="3" s="1"/>
  <c r="F140" i="3"/>
  <c r="G140" i="3" s="1"/>
  <c r="F141" i="3"/>
  <c r="G141" i="3" s="1"/>
  <c r="F142" i="3"/>
  <c r="G142" i="3" s="1"/>
  <c r="F143" i="3"/>
  <c r="G143" i="3" s="1"/>
  <c r="F144" i="3"/>
  <c r="G144" i="3" s="1"/>
  <c r="F145" i="3"/>
  <c r="G145" i="3" s="1"/>
  <c r="F146" i="3"/>
  <c r="G146" i="3" s="1"/>
  <c r="F147" i="3"/>
  <c r="G147" i="3" s="1"/>
  <c r="F148" i="3"/>
  <c r="G148" i="3" s="1"/>
  <c r="F149" i="3"/>
  <c r="G149" i="3" s="1"/>
  <c r="F150" i="3"/>
  <c r="G150" i="3" s="1"/>
  <c r="F151" i="3"/>
  <c r="G151" i="3" s="1"/>
  <c r="F152" i="3"/>
  <c r="G152" i="3" s="1"/>
  <c r="F153" i="3"/>
  <c r="G153" i="3" s="1"/>
  <c r="F154" i="3"/>
  <c r="G154" i="3" s="1"/>
  <c r="F155" i="3"/>
  <c r="G155" i="3" s="1"/>
  <c r="F156" i="3"/>
  <c r="G156" i="3" s="1"/>
  <c r="F157" i="3"/>
  <c r="G157" i="3" s="1"/>
  <c r="F158" i="3"/>
  <c r="G158" i="3" s="1"/>
  <c r="F159" i="3"/>
  <c r="G159" i="3" s="1"/>
  <c r="F160" i="3"/>
  <c r="G160" i="3" s="1"/>
  <c r="F161" i="3"/>
  <c r="G161" i="3" s="1"/>
  <c r="F162" i="3"/>
  <c r="G162" i="3" s="1"/>
  <c r="F163" i="3"/>
  <c r="G163" i="3" s="1"/>
  <c r="F2" i="3"/>
  <c r="G2" i="3" s="1"/>
  <c r="F3" i="2"/>
  <c r="G3" i="2" s="1"/>
  <c r="F4" i="2"/>
  <c r="G4" i="2" s="1"/>
  <c r="F5" i="2"/>
  <c r="G5" i="2" s="1"/>
  <c r="F6" i="2"/>
  <c r="G6" i="2" s="1"/>
  <c r="F7" i="2"/>
  <c r="G7" i="2" s="1"/>
  <c r="F8" i="2"/>
  <c r="G8" i="2" s="1"/>
  <c r="F9" i="2"/>
  <c r="G9" i="2" s="1"/>
  <c r="F10" i="2"/>
  <c r="G10" i="2" s="1"/>
  <c r="F11" i="2"/>
  <c r="G11" i="2" s="1"/>
  <c r="F12" i="2"/>
  <c r="G12" i="2" s="1"/>
  <c r="F13" i="2"/>
  <c r="G13" i="2" s="1"/>
  <c r="F14" i="2"/>
  <c r="G14" i="2" s="1"/>
  <c r="F15" i="2"/>
  <c r="G15" i="2" s="1"/>
  <c r="F16" i="2"/>
  <c r="G16" i="2" s="1"/>
  <c r="F17" i="2"/>
  <c r="G17" i="2" s="1"/>
  <c r="F18" i="2"/>
  <c r="G18" i="2" s="1"/>
  <c r="F19" i="2"/>
  <c r="G19" i="2" s="1"/>
  <c r="F20" i="2"/>
  <c r="G20" i="2" s="1"/>
  <c r="F21" i="2"/>
  <c r="G21" i="2" s="1"/>
  <c r="F22" i="2"/>
  <c r="G22" i="2" s="1"/>
  <c r="F23" i="2"/>
  <c r="G23" i="2" s="1"/>
  <c r="F24" i="2"/>
  <c r="G24" i="2" s="1"/>
  <c r="F25" i="2"/>
  <c r="G25" i="2" s="1"/>
  <c r="F26" i="2"/>
  <c r="G26" i="2" s="1"/>
  <c r="F27" i="2"/>
  <c r="G27" i="2" s="1"/>
  <c r="F28" i="2"/>
  <c r="G28" i="2" s="1"/>
  <c r="F29" i="2"/>
  <c r="G29" i="2" s="1"/>
  <c r="F30" i="2"/>
  <c r="G30" i="2" s="1"/>
  <c r="F31" i="2"/>
  <c r="G31" i="2" s="1"/>
  <c r="F32" i="2"/>
  <c r="G32" i="2" s="1"/>
  <c r="F33" i="2"/>
  <c r="G33" i="2" s="1"/>
  <c r="F34" i="2"/>
  <c r="G34" i="2" s="1"/>
  <c r="F35" i="2"/>
  <c r="G35" i="2" s="1"/>
  <c r="F36" i="2"/>
  <c r="G36" i="2" s="1"/>
  <c r="F37" i="2"/>
  <c r="G37" i="2" s="1"/>
  <c r="F38" i="2"/>
  <c r="G38" i="2" s="1"/>
  <c r="F39" i="2"/>
  <c r="G39" i="2" s="1"/>
  <c r="F40" i="2"/>
  <c r="G40" i="2" s="1"/>
  <c r="F41" i="2"/>
  <c r="G41" i="2" s="1"/>
  <c r="F42" i="2"/>
  <c r="G42" i="2" s="1"/>
  <c r="F43" i="2"/>
  <c r="G43" i="2" s="1"/>
  <c r="F44" i="2"/>
  <c r="G44" i="2" s="1"/>
  <c r="F45" i="2"/>
  <c r="G45" i="2" s="1"/>
  <c r="F46" i="2"/>
  <c r="G46" i="2" s="1"/>
  <c r="F47" i="2"/>
  <c r="G47" i="2" s="1"/>
  <c r="F48" i="2"/>
  <c r="G48" i="2" s="1"/>
  <c r="F49" i="2"/>
  <c r="G49" i="2" s="1"/>
  <c r="F50" i="2"/>
  <c r="G50" i="2" s="1"/>
  <c r="F51" i="2"/>
  <c r="G51" i="2" s="1"/>
  <c r="F52" i="2"/>
  <c r="G52" i="2" s="1"/>
  <c r="F53" i="2"/>
  <c r="G53" i="2" s="1"/>
  <c r="F54" i="2"/>
  <c r="G54" i="2" s="1"/>
  <c r="F55" i="2"/>
  <c r="G55" i="2" s="1"/>
  <c r="F56" i="2"/>
  <c r="G56" i="2" s="1"/>
  <c r="F57" i="2"/>
  <c r="G57" i="2" s="1"/>
  <c r="F58" i="2"/>
  <c r="G58" i="2" s="1"/>
  <c r="F59" i="2"/>
  <c r="G59" i="2" s="1"/>
  <c r="F60" i="2"/>
  <c r="G60" i="2" s="1"/>
  <c r="F61" i="2"/>
  <c r="G61" i="2" s="1"/>
  <c r="F62" i="2"/>
  <c r="G62" i="2" s="1"/>
  <c r="F63" i="2"/>
  <c r="G63" i="2" s="1"/>
  <c r="F64" i="2"/>
  <c r="G64" i="2" s="1"/>
  <c r="F65" i="2"/>
  <c r="G65" i="2" s="1"/>
  <c r="F66" i="2"/>
  <c r="G66" i="2" s="1"/>
  <c r="F67" i="2"/>
  <c r="G67" i="2" s="1"/>
  <c r="F68" i="2"/>
  <c r="G68" i="2" s="1"/>
  <c r="F69" i="2"/>
  <c r="G69" i="2" s="1"/>
  <c r="F70" i="2"/>
  <c r="G70" i="2" s="1"/>
  <c r="F71" i="2"/>
  <c r="G71" i="2" s="1"/>
  <c r="F72" i="2"/>
  <c r="G72" i="2" s="1"/>
  <c r="F73" i="2"/>
  <c r="G73" i="2" s="1"/>
  <c r="F74" i="2"/>
  <c r="G74" i="2" s="1"/>
  <c r="F75" i="2"/>
  <c r="G75" i="2" s="1"/>
  <c r="F76" i="2"/>
  <c r="G76" i="2" s="1"/>
  <c r="F77" i="2"/>
  <c r="G77" i="2" s="1"/>
  <c r="F78" i="2"/>
  <c r="G78" i="2" s="1"/>
  <c r="F79" i="2"/>
  <c r="G79" i="2" s="1"/>
  <c r="F80" i="2"/>
  <c r="G80" i="2" s="1"/>
  <c r="F81" i="2"/>
  <c r="G81" i="2" s="1"/>
  <c r="F82" i="2"/>
  <c r="G82" i="2" s="1"/>
  <c r="F83" i="2"/>
  <c r="G83" i="2" s="1"/>
  <c r="F84" i="2"/>
  <c r="G84" i="2" s="1"/>
  <c r="F85" i="2"/>
  <c r="G85" i="2" s="1"/>
  <c r="F86" i="2"/>
  <c r="G86" i="2" s="1"/>
  <c r="F87" i="2"/>
  <c r="G87" i="2" s="1"/>
  <c r="F88" i="2"/>
  <c r="G88" i="2" s="1"/>
  <c r="F89" i="2"/>
  <c r="G89" i="2" s="1"/>
  <c r="F90" i="2"/>
  <c r="G90" i="2" s="1"/>
  <c r="F91" i="2"/>
  <c r="G91" i="2" s="1"/>
  <c r="F92" i="2"/>
  <c r="G92" i="2" s="1"/>
  <c r="F93" i="2"/>
  <c r="G93" i="2" s="1"/>
  <c r="F94" i="2"/>
  <c r="G94" i="2" s="1"/>
  <c r="F95" i="2"/>
  <c r="G95" i="2" s="1"/>
  <c r="F96" i="2"/>
  <c r="G96" i="2" s="1"/>
  <c r="F97" i="2"/>
  <c r="G97" i="2" s="1"/>
  <c r="F98" i="2"/>
  <c r="G98" i="2" s="1"/>
  <c r="F99" i="2"/>
  <c r="G99" i="2" s="1"/>
  <c r="F100" i="2"/>
  <c r="G100" i="2" s="1"/>
  <c r="F101" i="2"/>
  <c r="G101" i="2" s="1"/>
  <c r="F102" i="2"/>
  <c r="G102" i="2" s="1"/>
  <c r="F103" i="2"/>
  <c r="G103" i="2" s="1"/>
  <c r="F104" i="2"/>
  <c r="G104" i="2" s="1"/>
  <c r="F105" i="2"/>
  <c r="G105" i="2" s="1"/>
  <c r="F106" i="2"/>
  <c r="G106" i="2" s="1"/>
  <c r="F107" i="2"/>
  <c r="G107" i="2" s="1"/>
  <c r="F108" i="2"/>
  <c r="G108" i="2" s="1"/>
  <c r="F109" i="2"/>
  <c r="G109" i="2" s="1"/>
  <c r="F110" i="2"/>
  <c r="G110" i="2" s="1"/>
  <c r="F111" i="2"/>
  <c r="G111" i="2" s="1"/>
  <c r="F112" i="2"/>
  <c r="G112" i="2" s="1"/>
  <c r="F113" i="2"/>
  <c r="G113" i="2" s="1"/>
  <c r="F114" i="2"/>
  <c r="G114" i="2" s="1"/>
  <c r="F115" i="2"/>
  <c r="G115" i="2" s="1"/>
  <c r="F116" i="2"/>
  <c r="G116" i="2" s="1"/>
  <c r="F117" i="2"/>
  <c r="G117" i="2" s="1"/>
  <c r="F118" i="2"/>
  <c r="G118" i="2" s="1"/>
  <c r="F119" i="2"/>
  <c r="G119" i="2" s="1"/>
  <c r="F120" i="2"/>
  <c r="G120" i="2" s="1"/>
  <c r="F121" i="2"/>
  <c r="G121" i="2" s="1"/>
  <c r="F122" i="2"/>
  <c r="G122" i="2" s="1"/>
  <c r="F123" i="2"/>
  <c r="G123" i="2" s="1"/>
  <c r="F124" i="2"/>
  <c r="G124" i="2" s="1"/>
  <c r="F125" i="2"/>
  <c r="G125" i="2" s="1"/>
  <c r="F126" i="2"/>
  <c r="G126" i="2" s="1"/>
  <c r="F127" i="2"/>
  <c r="G127" i="2" s="1"/>
  <c r="F128" i="2"/>
  <c r="G128" i="2" s="1"/>
  <c r="F129" i="2"/>
  <c r="G129" i="2" s="1"/>
  <c r="F130" i="2"/>
  <c r="G130" i="2" s="1"/>
  <c r="F131" i="2"/>
  <c r="G131" i="2" s="1"/>
  <c r="F132" i="2"/>
  <c r="G132" i="2" s="1"/>
  <c r="F133" i="2"/>
  <c r="G133" i="2" s="1"/>
  <c r="F134" i="2"/>
  <c r="G134" i="2" s="1"/>
  <c r="F135" i="2"/>
  <c r="G135" i="2" s="1"/>
  <c r="F136" i="2"/>
  <c r="G136" i="2" s="1"/>
  <c r="F137" i="2"/>
  <c r="G137" i="2" s="1"/>
  <c r="F138" i="2"/>
  <c r="G138" i="2" s="1"/>
  <c r="F139" i="2"/>
  <c r="G139" i="2" s="1"/>
  <c r="F140" i="2"/>
  <c r="G140" i="2" s="1"/>
  <c r="F141" i="2"/>
  <c r="G141" i="2" s="1"/>
  <c r="F142" i="2"/>
  <c r="G142" i="2" s="1"/>
  <c r="F143" i="2"/>
  <c r="G143" i="2" s="1"/>
  <c r="F144" i="2"/>
  <c r="G144" i="2" s="1"/>
  <c r="F145" i="2"/>
  <c r="G145" i="2" s="1"/>
  <c r="F146" i="2"/>
  <c r="G146" i="2" s="1"/>
  <c r="F147" i="2"/>
  <c r="G147" i="2" s="1"/>
  <c r="F148" i="2"/>
  <c r="G148" i="2" s="1"/>
  <c r="F149" i="2"/>
  <c r="G149" i="2" s="1"/>
  <c r="F150" i="2"/>
  <c r="G150" i="2" s="1"/>
  <c r="F151" i="2"/>
  <c r="G151" i="2" s="1"/>
  <c r="F152" i="2"/>
  <c r="G152" i="2" s="1"/>
  <c r="F153" i="2"/>
  <c r="G153" i="2" s="1"/>
  <c r="F154" i="2"/>
  <c r="G154" i="2" s="1"/>
  <c r="F155" i="2"/>
  <c r="G155" i="2" s="1"/>
  <c r="F156" i="2"/>
  <c r="G156" i="2" s="1"/>
  <c r="F157" i="2"/>
  <c r="G157" i="2" s="1"/>
  <c r="F158" i="2"/>
  <c r="G158" i="2" s="1"/>
  <c r="F159" i="2"/>
  <c r="G159" i="2" s="1"/>
  <c r="F160" i="2"/>
  <c r="G160" i="2" s="1"/>
  <c r="F161" i="2"/>
  <c r="G161" i="2" s="1"/>
  <c r="F162" i="2"/>
  <c r="G162" i="2" s="1"/>
  <c r="F163" i="2"/>
  <c r="G163" i="2" s="1"/>
  <c r="F2" i="2"/>
  <c r="G2" i="2" s="1"/>
  <c r="K3" i="1"/>
  <c r="L3" i="1" s="1"/>
  <c r="K4" i="1"/>
  <c r="L4" i="1" s="1"/>
  <c r="K5" i="1"/>
  <c r="L5" i="1" s="1"/>
  <c r="K6" i="1"/>
  <c r="L6" i="1" s="1"/>
  <c r="K7" i="1"/>
  <c r="L7" i="1" s="1"/>
  <c r="K8" i="1"/>
  <c r="L8" i="1" s="1"/>
  <c r="K9" i="1"/>
  <c r="L9" i="1" s="1"/>
  <c r="K10" i="1"/>
  <c r="L10" i="1" s="1"/>
  <c r="K11" i="1"/>
  <c r="L11" i="1" s="1"/>
  <c r="K12" i="1"/>
  <c r="L12" i="1" s="1"/>
  <c r="K13" i="1"/>
  <c r="L13" i="1" s="1"/>
  <c r="K14" i="1"/>
  <c r="L14" i="1" s="1"/>
  <c r="K15" i="1"/>
  <c r="L15" i="1" s="1"/>
  <c r="K16" i="1"/>
  <c r="L16" i="1" s="1"/>
  <c r="K17" i="1"/>
  <c r="L17" i="1" s="1"/>
  <c r="K18" i="1"/>
  <c r="L18" i="1" s="1"/>
  <c r="K19" i="1"/>
  <c r="L19" i="1" s="1"/>
  <c r="K20" i="1"/>
  <c r="L20" i="1" s="1"/>
  <c r="K21" i="1"/>
  <c r="L21" i="1" s="1"/>
  <c r="K22" i="1"/>
  <c r="L22" i="1" s="1"/>
  <c r="K23" i="1"/>
  <c r="L23" i="1" s="1"/>
  <c r="K24" i="1"/>
  <c r="L24" i="1" s="1"/>
  <c r="K25" i="1"/>
  <c r="L25" i="1" s="1"/>
  <c r="K26" i="1"/>
  <c r="L26" i="1" s="1"/>
  <c r="K27" i="1"/>
  <c r="L27" i="1" s="1"/>
  <c r="K28" i="1"/>
  <c r="L28" i="1" s="1"/>
  <c r="K29" i="1"/>
  <c r="L29" i="1" s="1"/>
  <c r="K30" i="1"/>
  <c r="L30" i="1" s="1"/>
  <c r="K31" i="1"/>
  <c r="L31" i="1" s="1"/>
  <c r="K32" i="1"/>
  <c r="L32" i="1" s="1"/>
  <c r="K33" i="1"/>
  <c r="L33" i="1" s="1"/>
  <c r="K34" i="1"/>
  <c r="L34" i="1" s="1"/>
  <c r="K35" i="1"/>
  <c r="L35" i="1" s="1"/>
  <c r="K36" i="1"/>
  <c r="L36" i="1" s="1"/>
  <c r="K37" i="1"/>
  <c r="L37" i="1" s="1"/>
  <c r="K38" i="1"/>
  <c r="L38" i="1" s="1"/>
  <c r="K39" i="1"/>
  <c r="L39" i="1" s="1"/>
  <c r="K40" i="1"/>
  <c r="L40" i="1" s="1"/>
  <c r="K41" i="1"/>
  <c r="L41" i="1" s="1"/>
  <c r="K42" i="1"/>
  <c r="L42" i="1" s="1"/>
  <c r="K43" i="1"/>
  <c r="L43" i="1" s="1"/>
  <c r="K44" i="1"/>
  <c r="L44" i="1" s="1"/>
  <c r="K45" i="1"/>
  <c r="L45" i="1" s="1"/>
  <c r="K46" i="1"/>
  <c r="L46" i="1" s="1"/>
  <c r="K47" i="1"/>
  <c r="L47" i="1" s="1"/>
  <c r="K48" i="1"/>
  <c r="L48" i="1" s="1"/>
  <c r="K49" i="1"/>
  <c r="L49" i="1" s="1"/>
  <c r="K50" i="1"/>
  <c r="L50" i="1" s="1"/>
  <c r="K51" i="1"/>
  <c r="L51" i="1" s="1"/>
  <c r="K52" i="1"/>
  <c r="L52" i="1" s="1"/>
  <c r="K53" i="1"/>
  <c r="L53" i="1" s="1"/>
  <c r="K54" i="1"/>
  <c r="L54" i="1" s="1"/>
  <c r="K55" i="1"/>
  <c r="L55" i="1" s="1"/>
  <c r="K56" i="1"/>
  <c r="L56" i="1" s="1"/>
  <c r="K57" i="1"/>
  <c r="L57" i="1" s="1"/>
  <c r="K58" i="1"/>
  <c r="L58" i="1" s="1"/>
  <c r="K59" i="1"/>
  <c r="L59" i="1" s="1"/>
  <c r="K60" i="1"/>
  <c r="L60" i="1" s="1"/>
  <c r="K61" i="1"/>
  <c r="L61" i="1" s="1"/>
  <c r="K62" i="1"/>
  <c r="L62" i="1" s="1"/>
  <c r="K63" i="1"/>
  <c r="L63" i="1" s="1"/>
  <c r="K64" i="1"/>
  <c r="L64" i="1" s="1"/>
  <c r="K65" i="1"/>
  <c r="L65" i="1" s="1"/>
  <c r="K66" i="1"/>
  <c r="L66" i="1" s="1"/>
  <c r="K67" i="1"/>
  <c r="L67" i="1" s="1"/>
  <c r="K68" i="1"/>
  <c r="L68" i="1" s="1"/>
  <c r="K69" i="1"/>
  <c r="L69" i="1" s="1"/>
  <c r="K70" i="1"/>
  <c r="L70" i="1" s="1"/>
  <c r="K71" i="1"/>
  <c r="L71" i="1" s="1"/>
  <c r="K72" i="1"/>
  <c r="L72" i="1" s="1"/>
  <c r="K73" i="1"/>
  <c r="L73" i="1" s="1"/>
  <c r="K74" i="1"/>
  <c r="L74" i="1" s="1"/>
  <c r="K75" i="1"/>
  <c r="L75" i="1" s="1"/>
  <c r="K76" i="1"/>
  <c r="L76" i="1" s="1"/>
  <c r="K77" i="1"/>
  <c r="L77" i="1" s="1"/>
  <c r="K78" i="1"/>
  <c r="L78" i="1" s="1"/>
  <c r="K79" i="1"/>
  <c r="L79" i="1" s="1"/>
  <c r="K80" i="1"/>
  <c r="L80" i="1" s="1"/>
  <c r="K81" i="1"/>
  <c r="L81" i="1" s="1"/>
  <c r="K82" i="1"/>
  <c r="L82" i="1" s="1"/>
  <c r="K83" i="1"/>
  <c r="L83" i="1" s="1"/>
  <c r="K84" i="1"/>
  <c r="L84" i="1" s="1"/>
  <c r="K85" i="1"/>
  <c r="L85" i="1" s="1"/>
  <c r="K86" i="1"/>
  <c r="L86" i="1" s="1"/>
  <c r="K87" i="1"/>
  <c r="L87" i="1" s="1"/>
  <c r="K88" i="1"/>
  <c r="L88" i="1" s="1"/>
  <c r="K89" i="1"/>
  <c r="L89" i="1" s="1"/>
  <c r="K90" i="1"/>
  <c r="L90" i="1" s="1"/>
  <c r="K91" i="1"/>
  <c r="L91" i="1" s="1"/>
  <c r="K92" i="1"/>
  <c r="L92" i="1" s="1"/>
  <c r="K93" i="1"/>
  <c r="L93" i="1" s="1"/>
  <c r="K94" i="1"/>
  <c r="L94" i="1" s="1"/>
  <c r="K95" i="1"/>
  <c r="L95" i="1" s="1"/>
  <c r="K96" i="1"/>
  <c r="L96" i="1" s="1"/>
  <c r="K97" i="1"/>
  <c r="L97" i="1" s="1"/>
  <c r="K98" i="1"/>
  <c r="L98" i="1" s="1"/>
  <c r="K99" i="1"/>
  <c r="L99" i="1" s="1"/>
  <c r="K100" i="1"/>
  <c r="L100" i="1" s="1"/>
  <c r="K101" i="1"/>
  <c r="L101" i="1" s="1"/>
  <c r="K102" i="1"/>
  <c r="L102" i="1" s="1"/>
  <c r="K103" i="1"/>
  <c r="L103" i="1" s="1"/>
  <c r="K104" i="1"/>
  <c r="L104" i="1" s="1"/>
  <c r="K105" i="1"/>
  <c r="L105" i="1" s="1"/>
  <c r="K106" i="1"/>
  <c r="L106" i="1" s="1"/>
  <c r="K107" i="1"/>
  <c r="L107" i="1" s="1"/>
  <c r="K108" i="1"/>
  <c r="L108" i="1" s="1"/>
  <c r="K109" i="1"/>
  <c r="L109" i="1" s="1"/>
  <c r="K110" i="1"/>
  <c r="L110" i="1" s="1"/>
  <c r="K111" i="1"/>
  <c r="L111" i="1" s="1"/>
  <c r="K112" i="1"/>
  <c r="L112" i="1" s="1"/>
  <c r="K113" i="1"/>
  <c r="L113" i="1" s="1"/>
  <c r="K114" i="1"/>
  <c r="L114" i="1" s="1"/>
  <c r="K115" i="1"/>
  <c r="L115" i="1" s="1"/>
  <c r="K116" i="1"/>
  <c r="L116" i="1" s="1"/>
  <c r="K117" i="1"/>
  <c r="L117" i="1" s="1"/>
  <c r="K118" i="1"/>
  <c r="L118" i="1" s="1"/>
  <c r="K119" i="1"/>
  <c r="L119" i="1" s="1"/>
  <c r="K120" i="1"/>
  <c r="L120" i="1" s="1"/>
  <c r="K121" i="1"/>
  <c r="L121" i="1" s="1"/>
  <c r="K122" i="1"/>
  <c r="L122" i="1" s="1"/>
  <c r="K123" i="1"/>
  <c r="L123" i="1" s="1"/>
  <c r="K124" i="1"/>
  <c r="L124" i="1" s="1"/>
  <c r="K125" i="1"/>
  <c r="L125" i="1" s="1"/>
  <c r="K126" i="1"/>
  <c r="L126" i="1" s="1"/>
  <c r="K127" i="1"/>
  <c r="L127" i="1" s="1"/>
  <c r="K128" i="1"/>
  <c r="L128" i="1" s="1"/>
  <c r="K129" i="1"/>
  <c r="L129" i="1" s="1"/>
  <c r="K130" i="1"/>
  <c r="L130" i="1" s="1"/>
  <c r="K131" i="1"/>
  <c r="L131" i="1" s="1"/>
  <c r="K132" i="1"/>
  <c r="L132" i="1" s="1"/>
  <c r="K133" i="1"/>
  <c r="L133" i="1" s="1"/>
  <c r="K134" i="1"/>
  <c r="L134" i="1" s="1"/>
  <c r="K135" i="1"/>
  <c r="L135" i="1" s="1"/>
  <c r="K136" i="1"/>
  <c r="L136" i="1" s="1"/>
  <c r="K137" i="1"/>
  <c r="L137" i="1" s="1"/>
  <c r="K138" i="1"/>
  <c r="L138" i="1" s="1"/>
  <c r="K139" i="1"/>
  <c r="L139" i="1" s="1"/>
  <c r="K140" i="1"/>
  <c r="L140" i="1" s="1"/>
  <c r="K141" i="1"/>
  <c r="L141" i="1" s="1"/>
  <c r="K142" i="1"/>
  <c r="L142" i="1" s="1"/>
  <c r="K143" i="1"/>
  <c r="L143" i="1" s="1"/>
  <c r="K144" i="1"/>
  <c r="L144" i="1" s="1"/>
  <c r="K145" i="1"/>
  <c r="L145" i="1" s="1"/>
  <c r="K146" i="1"/>
  <c r="L146" i="1" s="1"/>
  <c r="K147" i="1"/>
  <c r="L147" i="1" s="1"/>
  <c r="K148" i="1"/>
  <c r="L148" i="1" s="1"/>
  <c r="K149" i="1"/>
  <c r="L149" i="1" s="1"/>
  <c r="K150" i="1"/>
  <c r="L150" i="1" s="1"/>
  <c r="K151" i="1"/>
  <c r="L151" i="1" s="1"/>
  <c r="K152" i="1"/>
  <c r="L152" i="1" s="1"/>
  <c r="K153" i="1"/>
  <c r="L153" i="1" s="1"/>
  <c r="K154" i="1"/>
  <c r="L154" i="1" s="1"/>
  <c r="K155" i="1"/>
  <c r="L155" i="1" s="1"/>
  <c r="K156" i="1"/>
  <c r="L156" i="1" s="1"/>
  <c r="K157" i="1"/>
  <c r="L157" i="1" s="1"/>
  <c r="K158" i="1"/>
  <c r="L158" i="1" s="1"/>
  <c r="K159" i="1"/>
  <c r="L159" i="1" s="1"/>
  <c r="K160" i="1"/>
  <c r="L160" i="1" s="1"/>
  <c r="K161" i="1"/>
  <c r="L161" i="1" s="1"/>
  <c r="K162" i="1"/>
  <c r="L162" i="1" s="1"/>
  <c r="K163" i="1"/>
  <c r="L163" i="1" s="1"/>
  <c r="K2" i="1"/>
  <c r="L2" i="1" s="1"/>
  <c r="I3" i="1"/>
  <c r="J3" i="1" s="1"/>
  <c r="I4" i="1"/>
  <c r="J4" i="1" s="1"/>
  <c r="I5" i="1"/>
  <c r="J5" i="1" s="1"/>
  <c r="I6" i="1"/>
  <c r="J6" i="1" s="1"/>
  <c r="I7" i="1"/>
  <c r="J7" i="1" s="1"/>
  <c r="I8" i="1"/>
  <c r="J8" i="1" s="1"/>
  <c r="I9" i="1"/>
  <c r="J9" i="1" s="1"/>
  <c r="I10" i="1"/>
  <c r="J10" i="1" s="1"/>
  <c r="I11" i="1"/>
  <c r="J11" i="1" s="1"/>
  <c r="I12" i="1"/>
  <c r="J12" i="1" s="1"/>
  <c r="I13" i="1"/>
  <c r="J13" i="1" s="1"/>
  <c r="I14" i="1"/>
  <c r="J14" i="1" s="1"/>
  <c r="I15" i="1"/>
  <c r="J15" i="1" s="1"/>
  <c r="I16" i="1"/>
  <c r="J16" i="1" s="1"/>
  <c r="I17" i="1"/>
  <c r="J17" i="1" s="1"/>
  <c r="I18" i="1"/>
  <c r="J18" i="1" s="1"/>
  <c r="I19" i="1"/>
  <c r="J19" i="1" s="1"/>
  <c r="I20" i="1"/>
  <c r="J20" i="1" s="1"/>
  <c r="I21" i="1"/>
  <c r="J21" i="1" s="1"/>
  <c r="I22" i="1"/>
  <c r="J22" i="1" s="1"/>
  <c r="I23" i="1"/>
  <c r="J23" i="1" s="1"/>
  <c r="I24" i="1"/>
  <c r="J24" i="1" s="1"/>
  <c r="I25" i="1"/>
  <c r="J25" i="1" s="1"/>
  <c r="I26" i="1"/>
  <c r="J26" i="1" s="1"/>
  <c r="I27" i="1"/>
  <c r="J27" i="1" s="1"/>
  <c r="I28" i="1"/>
  <c r="J28" i="1" s="1"/>
  <c r="I29" i="1"/>
  <c r="J29" i="1" s="1"/>
  <c r="I30" i="1"/>
  <c r="J30" i="1" s="1"/>
  <c r="I31" i="1"/>
  <c r="J31" i="1" s="1"/>
  <c r="I32" i="1"/>
  <c r="J32" i="1" s="1"/>
  <c r="I33" i="1"/>
  <c r="J33" i="1" s="1"/>
  <c r="I34" i="1"/>
  <c r="J34" i="1" s="1"/>
  <c r="I35" i="1"/>
  <c r="J35" i="1" s="1"/>
  <c r="I36" i="1"/>
  <c r="J36" i="1" s="1"/>
  <c r="I37" i="1"/>
  <c r="J37" i="1" s="1"/>
  <c r="I38" i="1"/>
  <c r="J38" i="1" s="1"/>
  <c r="I39" i="1"/>
  <c r="J39" i="1" s="1"/>
  <c r="I40" i="1"/>
  <c r="J40" i="1" s="1"/>
  <c r="I41" i="1"/>
  <c r="J41" i="1" s="1"/>
  <c r="I42" i="1"/>
  <c r="J42" i="1" s="1"/>
  <c r="I43" i="1"/>
  <c r="J43" i="1" s="1"/>
  <c r="I44" i="1"/>
  <c r="J44" i="1" s="1"/>
  <c r="I45" i="1"/>
  <c r="J45" i="1" s="1"/>
  <c r="I46" i="1"/>
  <c r="J46" i="1" s="1"/>
  <c r="I47" i="1"/>
  <c r="J47" i="1" s="1"/>
  <c r="I48" i="1"/>
  <c r="J48" i="1" s="1"/>
  <c r="I49" i="1"/>
  <c r="J49" i="1" s="1"/>
  <c r="I50" i="1"/>
  <c r="J50" i="1" s="1"/>
  <c r="I51" i="1"/>
  <c r="J51" i="1" s="1"/>
  <c r="I52" i="1"/>
  <c r="J52" i="1" s="1"/>
  <c r="I53" i="1"/>
  <c r="J53" i="1" s="1"/>
  <c r="I54" i="1"/>
  <c r="J54" i="1" s="1"/>
  <c r="I55" i="1"/>
  <c r="J55" i="1" s="1"/>
  <c r="I56" i="1"/>
  <c r="J56" i="1" s="1"/>
  <c r="I57" i="1"/>
  <c r="J57" i="1" s="1"/>
  <c r="I58" i="1"/>
  <c r="J58" i="1" s="1"/>
  <c r="I59" i="1"/>
  <c r="J59" i="1" s="1"/>
  <c r="I60" i="1"/>
  <c r="J60" i="1" s="1"/>
  <c r="I61" i="1"/>
  <c r="J61" i="1" s="1"/>
  <c r="I62" i="1"/>
  <c r="J62" i="1" s="1"/>
  <c r="I63" i="1"/>
  <c r="J63" i="1" s="1"/>
  <c r="I64" i="1"/>
  <c r="J64" i="1" s="1"/>
  <c r="I65" i="1"/>
  <c r="J65" i="1" s="1"/>
  <c r="I66" i="1"/>
  <c r="J66" i="1" s="1"/>
  <c r="I67" i="1"/>
  <c r="J67" i="1" s="1"/>
  <c r="I68" i="1"/>
  <c r="J68" i="1" s="1"/>
  <c r="I69" i="1"/>
  <c r="J69" i="1" s="1"/>
  <c r="I70" i="1"/>
  <c r="J70" i="1" s="1"/>
  <c r="I71" i="1"/>
  <c r="J71" i="1" s="1"/>
  <c r="I72" i="1"/>
  <c r="J72" i="1" s="1"/>
  <c r="I73" i="1"/>
  <c r="J73" i="1" s="1"/>
  <c r="I74" i="1"/>
  <c r="J74" i="1" s="1"/>
  <c r="I75" i="1"/>
  <c r="J75" i="1" s="1"/>
  <c r="I76" i="1"/>
  <c r="J76" i="1" s="1"/>
  <c r="I77" i="1"/>
  <c r="J77" i="1" s="1"/>
  <c r="I78" i="1"/>
  <c r="J78" i="1" s="1"/>
  <c r="I79" i="1"/>
  <c r="J79" i="1" s="1"/>
  <c r="I80" i="1"/>
  <c r="J80" i="1" s="1"/>
  <c r="I81" i="1"/>
  <c r="J81" i="1" s="1"/>
  <c r="I82" i="1"/>
  <c r="J82" i="1" s="1"/>
  <c r="I83" i="1"/>
  <c r="J83" i="1" s="1"/>
  <c r="I84" i="1"/>
  <c r="J84" i="1" s="1"/>
  <c r="I85" i="1"/>
  <c r="J85" i="1" s="1"/>
  <c r="I86" i="1"/>
  <c r="J86" i="1" s="1"/>
  <c r="I87" i="1"/>
  <c r="J87" i="1" s="1"/>
  <c r="I88" i="1"/>
  <c r="J88" i="1" s="1"/>
  <c r="I89" i="1"/>
  <c r="J89" i="1" s="1"/>
  <c r="I90" i="1"/>
  <c r="J90" i="1" s="1"/>
  <c r="I91" i="1"/>
  <c r="J91" i="1" s="1"/>
  <c r="I92" i="1"/>
  <c r="J92" i="1" s="1"/>
  <c r="I93" i="1"/>
  <c r="J93" i="1" s="1"/>
  <c r="I94" i="1"/>
  <c r="J94" i="1" s="1"/>
  <c r="I95" i="1"/>
  <c r="J95" i="1" s="1"/>
  <c r="I96" i="1"/>
  <c r="J96" i="1" s="1"/>
  <c r="I97" i="1"/>
  <c r="J97" i="1" s="1"/>
  <c r="I98" i="1"/>
  <c r="J98" i="1" s="1"/>
  <c r="I99" i="1"/>
  <c r="J99" i="1" s="1"/>
  <c r="I100" i="1"/>
  <c r="J100" i="1" s="1"/>
  <c r="I101" i="1"/>
  <c r="J101" i="1" s="1"/>
  <c r="I102" i="1"/>
  <c r="J102" i="1" s="1"/>
  <c r="I103" i="1"/>
  <c r="J103" i="1" s="1"/>
  <c r="I104" i="1"/>
  <c r="J104" i="1" s="1"/>
  <c r="I105" i="1"/>
  <c r="J105" i="1" s="1"/>
  <c r="I106" i="1"/>
  <c r="J106" i="1" s="1"/>
  <c r="I107" i="1"/>
  <c r="J107" i="1" s="1"/>
  <c r="I108" i="1"/>
  <c r="J108" i="1" s="1"/>
  <c r="I109" i="1"/>
  <c r="J109" i="1" s="1"/>
  <c r="I110" i="1"/>
  <c r="J110" i="1" s="1"/>
  <c r="I111" i="1"/>
  <c r="J111" i="1" s="1"/>
  <c r="I112" i="1"/>
  <c r="J112" i="1" s="1"/>
  <c r="I113" i="1"/>
  <c r="J113" i="1" s="1"/>
  <c r="I114" i="1"/>
  <c r="J114" i="1" s="1"/>
  <c r="I115" i="1"/>
  <c r="J115" i="1" s="1"/>
  <c r="I116" i="1"/>
  <c r="J116" i="1" s="1"/>
  <c r="I117" i="1"/>
  <c r="J117" i="1" s="1"/>
  <c r="I118" i="1"/>
  <c r="J118" i="1" s="1"/>
  <c r="I119" i="1"/>
  <c r="J119" i="1" s="1"/>
  <c r="I120" i="1"/>
  <c r="J120" i="1" s="1"/>
  <c r="I121" i="1"/>
  <c r="J121" i="1" s="1"/>
  <c r="I122" i="1"/>
  <c r="J122" i="1" s="1"/>
  <c r="I123" i="1"/>
  <c r="J123" i="1" s="1"/>
  <c r="I124" i="1"/>
  <c r="J124" i="1" s="1"/>
  <c r="I125" i="1"/>
  <c r="J125" i="1" s="1"/>
  <c r="I126" i="1"/>
  <c r="J126" i="1" s="1"/>
  <c r="I127" i="1"/>
  <c r="J127" i="1" s="1"/>
  <c r="I128" i="1"/>
  <c r="J128" i="1" s="1"/>
  <c r="I129" i="1"/>
  <c r="J129" i="1" s="1"/>
  <c r="I130" i="1"/>
  <c r="J130" i="1" s="1"/>
  <c r="I131" i="1"/>
  <c r="J131" i="1" s="1"/>
  <c r="I132" i="1"/>
  <c r="J132" i="1" s="1"/>
  <c r="I133" i="1"/>
  <c r="J133" i="1" s="1"/>
  <c r="I134" i="1"/>
  <c r="J134" i="1" s="1"/>
  <c r="I135" i="1"/>
  <c r="J135" i="1" s="1"/>
  <c r="I136" i="1"/>
  <c r="J136" i="1" s="1"/>
  <c r="I137" i="1"/>
  <c r="J137" i="1" s="1"/>
  <c r="I138" i="1"/>
  <c r="J138" i="1" s="1"/>
  <c r="I139" i="1"/>
  <c r="J139" i="1" s="1"/>
  <c r="I140" i="1"/>
  <c r="J140" i="1" s="1"/>
  <c r="I141" i="1"/>
  <c r="J141" i="1" s="1"/>
  <c r="I142" i="1"/>
  <c r="J142" i="1" s="1"/>
  <c r="I143" i="1"/>
  <c r="J143" i="1" s="1"/>
  <c r="I144" i="1"/>
  <c r="J144" i="1" s="1"/>
  <c r="I145" i="1"/>
  <c r="J145" i="1" s="1"/>
  <c r="I146" i="1"/>
  <c r="J146" i="1" s="1"/>
  <c r="I147" i="1"/>
  <c r="J147" i="1" s="1"/>
  <c r="I148" i="1"/>
  <c r="J148" i="1" s="1"/>
  <c r="I149" i="1"/>
  <c r="J149" i="1" s="1"/>
  <c r="I150" i="1"/>
  <c r="J150" i="1" s="1"/>
  <c r="I151" i="1"/>
  <c r="J151" i="1" s="1"/>
  <c r="I152" i="1"/>
  <c r="J152" i="1" s="1"/>
  <c r="I153" i="1"/>
  <c r="J153" i="1" s="1"/>
  <c r="I154" i="1"/>
  <c r="J154" i="1" s="1"/>
  <c r="I155" i="1"/>
  <c r="J155" i="1" s="1"/>
  <c r="I156" i="1"/>
  <c r="J156" i="1" s="1"/>
  <c r="I157" i="1"/>
  <c r="J157" i="1" s="1"/>
  <c r="I158" i="1"/>
  <c r="J158" i="1" s="1"/>
  <c r="I159" i="1"/>
  <c r="J159" i="1" s="1"/>
  <c r="I160" i="1"/>
  <c r="J160" i="1" s="1"/>
  <c r="I161" i="1"/>
  <c r="J161" i="1" s="1"/>
  <c r="I162" i="1"/>
  <c r="J162" i="1" s="1"/>
  <c r="I163" i="1"/>
  <c r="J163" i="1" s="1"/>
  <c r="I2" i="1"/>
  <c r="J2" i="1" s="1"/>
  <c r="G3" i="1"/>
  <c r="H3" i="1" s="1"/>
  <c r="G4" i="1"/>
  <c r="H4" i="1" s="1"/>
  <c r="G5" i="1"/>
  <c r="H5" i="1" s="1"/>
  <c r="G6" i="1"/>
  <c r="H6" i="1" s="1"/>
  <c r="G7" i="1"/>
  <c r="H7" i="1" s="1"/>
  <c r="G8" i="1"/>
  <c r="H8" i="1" s="1"/>
  <c r="G9" i="1"/>
  <c r="H9" i="1" s="1"/>
  <c r="G10" i="1"/>
  <c r="H10" i="1" s="1"/>
  <c r="G11" i="1"/>
  <c r="H11" i="1" s="1"/>
  <c r="G12" i="1"/>
  <c r="H12" i="1" s="1"/>
  <c r="G13" i="1"/>
  <c r="H13" i="1" s="1"/>
  <c r="G14" i="1"/>
  <c r="H14" i="1" s="1"/>
  <c r="G15" i="1"/>
  <c r="H15" i="1" s="1"/>
  <c r="G16" i="1"/>
  <c r="H16" i="1" s="1"/>
  <c r="G17" i="1"/>
  <c r="H17" i="1" s="1"/>
  <c r="G18" i="1"/>
  <c r="H18" i="1" s="1"/>
  <c r="G19" i="1"/>
  <c r="H19" i="1" s="1"/>
  <c r="G20" i="1"/>
  <c r="H20" i="1" s="1"/>
  <c r="G21" i="1"/>
  <c r="H21" i="1" s="1"/>
  <c r="G22" i="1"/>
  <c r="H22" i="1" s="1"/>
  <c r="G23" i="1"/>
  <c r="H23" i="1" s="1"/>
  <c r="G24" i="1"/>
  <c r="H24" i="1" s="1"/>
  <c r="G25" i="1"/>
  <c r="H25" i="1" s="1"/>
  <c r="G26" i="1"/>
  <c r="H26" i="1" s="1"/>
  <c r="G27" i="1"/>
  <c r="H27" i="1" s="1"/>
  <c r="G28" i="1"/>
  <c r="H28" i="1" s="1"/>
  <c r="G29" i="1"/>
  <c r="H29" i="1" s="1"/>
  <c r="G30" i="1"/>
  <c r="H30" i="1" s="1"/>
  <c r="G31" i="1"/>
  <c r="H31" i="1" s="1"/>
  <c r="G32" i="1"/>
  <c r="H32" i="1" s="1"/>
  <c r="G33" i="1"/>
  <c r="H33" i="1" s="1"/>
  <c r="G34" i="1"/>
  <c r="H34" i="1" s="1"/>
  <c r="G35" i="1"/>
  <c r="H35" i="1" s="1"/>
  <c r="G36" i="1"/>
  <c r="H36" i="1" s="1"/>
  <c r="G37" i="1"/>
  <c r="H37" i="1" s="1"/>
  <c r="G38" i="1"/>
  <c r="H38" i="1" s="1"/>
  <c r="G39" i="1"/>
  <c r="H39" i="1" s="1"/>
  <c r="G40" i="1"/>
  <c r="H40" i="1" s="1"/>
  <c r="G41" i="1"/>
  <c r="H41" i="1" s="1"/>
  <c r="G42" i="1"/>
  <c r="H42" i="1" s="1"/>
  <c r="G43" i="1"/>
  <c r="H43" i="1" s="1"/>
  <c r="G44" i="1"/>
  <c r="H44" i="1" s="1"/>
  <c r="G45" i="1"/>
  <c r="H45" i="1" s="1"/>
  <c r="G46" i="1"/>
  <c r="H46" i="1" s="1"/>
  <c r="G47" i="1"/>
  <c r="H47" i="1" s="1"/>
  <c r="G48" i="1"/>
  <c r="H48" i="1" s="1"/>
  <c r="G49" i="1"/>
  <c r="H49" i="1" s="1"/>
  <c r="G50" i="1"/>
  <c r="H50" i="1" s="1"/>
  <c r="G51" i="1"/>
  <c r="H51" i="1" s="1"/>
  <c r="G52" i="1"/>
  <c r="H52" i="1" s="1"/>
  <c r="G53" i="1"/>
  <c r="H53" i="1" s="1"/>
  <c r="G54" i="1"/>
  <c r="H54" i="1" s="1"/>
  <c r="G55" i="1"/>
  <c r="H55" i="1" s="1"/>
  <c r="G56" i="1"/>
  <c r="H56" i="1" s="1"/>
  <c r="G57" i="1"/>
  <c r="H57" i="1" s="1"/>
  <c r="G58" i="1"/>
  <c r="H58" i="1" s="1"/>
  <c r="G59" i="1"/>
  <c r="H59" i="1" s="1"/>
  <c r="G60" i="1"/>
  <c r="H60" i="1" s="1"/>
  <c r="G61" i="1"/>
  <c r="H61" i="1" s="1"/>
  <c r="G62" i="1"/>
  <c r="H62" i="1" s="1"/>
  <c r="G63" i="1"/>
  <c r="H63" i="1" s="1"/>
  <c r="G64" i="1"/>
  <c r="H64" i="1" s="1"/>
  <c r="G65" i="1"/>
  <c r="H65" i="1" s="1"/>
  <c r="G66" i="1"/>
  <c r="H66" i="1" s="1"/>
  <c r="G67" i="1"/>
  <c r="H67" i="1" s="1"/>
  <c r="G68" i="1"/>
  <c r="H68" i="1" s="1"/>
  <c r="G69" i="1"/>
  <c r="H69" i="1" s="1"/>
  <c r="G70" i="1"/>
  <c r="H70" i="1" s="1"/>
  <c r="G71" i="1"/>
  <c r="H71" i="1" s="1"/>
  <c r="G72" i="1"/>
  <c r="H72" i="1" s="1"/>
  <c r="G73" i="1"/>
  <c r="H73" i="1" s="1"/>
  <c r="G74" i="1"/>
  <c r="H74" i="1" s="1"/>
  <c r="G75" i="1"/>
  <c r="H75" i="1" s="1"/>
  <c r="G76" i="1"/>
  <c r="H76" i="1" s="1"/>
  <c r="G77" i="1"/>
  <c r="H77" i="1" s="1"/>
  <c r="G78" i="1"/>
  <c r="H78" i="1" s="1"/>
  <c r="G79" i="1"/>
  <c r="H79" i="1" s="1"/>
  <c r="G80" i="1"/>
  <c r="H80" i="1" s="1"/>
  <c r="G81" i="1"/>
  <c r="H81" i="1" s="1"/>
  <c r="G82" i="1"/>
  <c r="H82" i="1" s="1"/>
  <c r="G83" i="1"/>
  <c r="H83" i="1" s="1"/>
  <c r="G84" i="1"/>
  <c r="H84" i="1" s="1"/>
  <c r="G85" i="1"/>
  <c r="H85" i="1" s="1"/>
  <c r="G86" i="1"/>
  <c r="H86" i="1" s="1"/>
  <c r="G87" i="1"/>
  <c r="H87" i="1" s="1"/>
  <c r="G88" i="1"/>
  <c r="H88" i="1" s="1"/>
  <c r="G89" i="1"/>
  <c r="H89" i="1" s="1"/>
  <c r="G90" i="1"/>
  <c r="H90" i="1" s="1"/>
  <c r="G91" i="1"/>
  <c r="H91" i="1" s="1"/>
  <c r="G92" i="1"/>
  <c r="H92" i="1" s="1"/>
  <c r="G93" i="1"/>
  <c r="H93" i="1" s="1"/>
  <c r="G94" i="1"/>
  <c r="H94" i="1" s="1"/>
  <c r="G95" i="1"/>
  <c r="H95" i="1" s="1"/>
  <c r="G96" i="1"/>
  <c r="H96" i="1" s="1"/>
  <c r="G97" i="1"/>
  <c r="H97" i="1" s="1"/>
  <c r="G98" i="1"/>
  <c r="H98" i="1" s="1"/>
  <c r="G99" i="1"/>
  <c r="H99" i="1" s="1"/>
  <c r="G100" i="1"/>
  <c r="H100" i="1" s="1"/>
  <c r="G101" i="1"/>
  <c r="H101" i="1" s="1"/>
  <c r="G102" i="1"/>
  <c r="H102" i="1" s="1"/>
  <c r="G103" i="1"/>
  <c r="H103" i="1" s="1"/>
  <c r="G104" i="1"/>
  <c r="H104" i="1" s="1"/>
  <c r="G105" i="1"/>
  <c r="H105" i="1" s="1"/>
  <c r="G106" i="1"/>
  <c r="H106" i="1" s="1"/>
  <c r="G107" i="1"/>
  <c r="H107" i="1" s="1"/>
  <c r="G108" i="1"/>
  <c r="H108" i="1" s="1"/>
  <c r="G109" i="1"/>
  <c r="H109" i="1" s="1"/>
  <c r="G110" i="1"/>
  <c r="H110" i="1" s="1"/>
  <c r="G111" i="1"/>
  <c r="H111" i="1" s="1"/>
  <c r="G112" i="1"/>
  <c r="H112" i="1" s="1"/>
  <c r="G113" i="1"/>
  <c r="H113" i="1" s="1"/>
  <c r="G114" i="1"/>
  <c r="H114" i="1" s="1"/>
  <c r="G115" i="1"/>
  <c r="H115" i="1" s="1"/>
  <c r="G116" i="1"/>
  <c r="H116" i="1" s="1"/>
  <c r="G117" i="1"/>
  <c r="H117" i="1" s="1"/>
  <c r="G118" i="1"/>
  <c r="H118" i="1" s="1"/>
  <c r="G119" i="1"/>
  <c r="H119" i="1" s="1"/>
  <c r="G120" i="1"/>
  <c r="H120" i="1" s="1"/>
  <c r="G121" i="1"/>
  <c r="H121" i="1" s="1"/>
  <c r="G122" i="1"/>
  <c r="H122" i="1" s="1"/>
  <c r="G123" i="1"/>
  <c r="H123" i="1" s="1"/>
  <c r="G124" i="1"/>
  <c r="H124" i="1" s="1"/>
  <c r="G125" i="1"/>
  <c r="H125" i="1" s="1"/>
  <c r="G126" i="1"/>
  <c r="H126" i="1" s="1"/>
  <c r="G127" i="1"/>
  <c r="H127" i="1" s="1"/>
  <c r="G128" i="1"/>
  <c r="H128" i="1" s="1"/>
  <c r="G129" i="1"/>
  <c r="H129" i="1" s="1"/>
  <c r="G130" i="1"/>
  <c r="H130" i="1" s="1"/>
  <c r="G131" i="1"/>
  <c r="H131" i="1" s="1"/>
  <c r="G132" i="1"/>
  <c r="H132" i="1" s="1"/>
  <c r="G133" i="1"/>
  <c r="H133" i="1" s="1"/>
  <c r="G134" i="1"/>
  <c r="H134" i="1" s="1"/>
  <c r="G135" i="1"/>
  <c r="H135" i="1" s="1"/>
  <c r="G136" i="1"/>
  <c r="H136" i="1" s="1"/>
  <c r="G137" i="1"/>
  <c r="H137" i="1" s="1"/>
  <c r="G138" i="1"/>
  <c r="H138" i="1" s="1"/>
  <c r="G139" i="1"/>
  <c r="H139" i="1" s="1"/>
  <c r="G140" i="1"/>
  <c r="H140" i="1" s="1"/>
  <c r="G141" i="1"/>
  <c r="H141" i="1" s="1"/>
  <c r="G142" i="1"/>
  <c r="H142" i="1" s="1"/>
  <c r="G143" i="1"/>
  <c r="H143" i="1" s="1"/>
  <c r="G144" i="1"/>
  <c r="H144" i="1" s="1"/>
  <c r="G145" i="1"/>
  <c r="H145" i="1" s="1"/>
  <c r="G146" i="1"/>
  <c r="H146" i="1" s="1"/>
  <c r="G147" i="1"/>
  <c r="H147" i="1" s="1"/>
  <c r="G148" i="1"/>
  <c r="H148" i="1" s="1"/>
  <c r="G149" i="1"/>
  <c r="H149" i="1" s="1"/>
  <c r="G150" i="1"/>
  <c r="H150" i="1" s="1"/>
  <c r="G151" i="1"/>
  <c r="H151" i="1" s="1"/>
  <c r="G152" i="1"/>
  <c r="H152" i="1" s="1"/>
  <c r="G153" i="1"/>
  <c r="H153" i="1" s="1"/>
  <c r="G154" i="1"/>
  <c r="H154" i="1" s="1"/>
  <c r="G155" i="1"/>
  <c r="H155" i="1" s="1"/>
  <c r="G156" i="1"/>
  <c r="H156" i="1" s="1"/>
  <c r="G157" i="1"/>
  <c r="H157" i="1" s="1"/>
  <c r="G158" i="1"/>
  <c r="H158" i="1" s="1"/>
  <c r="G159" i="1"/>
  <c r="H159" i="1" s="1"/>
  <c r="G160" i="1"/>
  <c r="H160" i="1" s="1"/>
  <c r="G161" i="1"/>
  <c r="H161" i="1" s="1"/>
  <c r="G162" i="1"/>
  <c r="H162" i="1" s="1"/>
  <c r="G163" i="1"/>
  <c r="H163" i="1" s="1"/>
  <c r="G2" i="1"/>
  <c r="H2" i="1" s="1"/>
</calcChain>
</file>

<file path=xl/sharedStrings.xml><?xml version="1.0" encoding="utf-8"?>
<sst xmlns="http://schemas.openxmlformats.org/spreadsheetml/2006/main" count="3030" uniqueCount="246">
  <si>
    <t>Question Number</t>
  </si>
  <si>
    <t>Rate / Indicate</t>
  </si>
  <si>
    <t>Question Text</t>
  </si>
  <si>
    <t>18-34</t>
  </si>
  <si>
    <t>35-54</t>
  </si>
  <si>
    <t>55+</t>
  </si>
  <si>
    <t>D-E (Significance at 11%)</t>
  </si>
  <si>
    <t>Statistically Significant between D &amp; E</t>
  </si>
  <si>
    <t>D-F (Significance at 10%)</t>
  </si>
  <si>
    <t>Statistically Significant between D &amp; F</t>
  </si>
  <si>
    <t>E-F (Significance at 8%)</t>
  </si>
  <si>
    <t>Statistically Significant between E &amp; F</t>
  </si>
  <si>
    <t>Please rate each of the following aspects of quality of life in Rochester.</t>
  </si>
  <si>
    <t>Rochester as a place to live</t>
  </si>
  <si>
    <t>Your neighborhood as a place to live</t>
  </si>
  <si>
    <t>Rochester as a place to raise children</t>
  </si>
  <si>
    <t>Rochester as a place to work</t>
  </si>
  <si>
    <t>Rochester as a place to visit</t>
  </si>
  <si>
    <t>Rochester as a place to retire</t>
  </si>
  <si>
    <t>The overall quality of life</t>
  </si>
  <si>
    <t>Sense of community</t>
  </si>
  <si>
    <t>Please rate each of the following characteristics as they relate to Rochester as a whole.</t>
  </si>
  <si>
    <t>Overall economic health</t>
  </si>
  <si>
    <t>Overall quality of the transportation system</t>
  </si>
  <si>
    <t>Overall design or layout of residential and commercial areas</t>
  </si>
  <si>
    <t>Overall quality of the utility infrastructure</t>
  </si>
  <si>
    <t>Overall feeling of safety</t>
  </si>
  <si>
    <t>Overall quality of natural environment</t>
  </si>
  <si>
    <t>Overall quality of parks and recreation opportunities</t>
  </si>
  <si>
    <t>Overall health and wellness opportunities</t>
  </si>
  <si>
    <t>Overall opportunities for education, culture, and the arts</t>
  </si>
  <si>
    <t>Residents' connection and engagement with their community</t>
  </si>
  <si>
    <t>Please indicate how likely or unlikely you are to do each of the following.</t>
  </si>
  <si>
    <t>Recommend living in Rochester to someone who asks</t>
  </si>
  <si>
    <t>Remain in Rochester for the next five years</t>
  </si>
  <si>
    <t>Please rate how safe or unsafe you feel:</t>
  </si>
  <si>
    <t>In your neighborhood during the day</t>
  </si>
  <si>
    <t>In Rochester's downtown/commercial area during the day</t>
  </si>
  <si>
    <t>From property crime</t>
  </si>
  <si>
    <t>From violent crime</t>
  </si>
  <si>
    <t>From fire, flood, or other natural disaster</t>
  </si>
  <si>
    <t>Please rate the job you feel the Rochester community does at each of the following.</t>
  </si>
  <si>
    <t>Making all residents feel welcome</t>
  </si>
  <si>
    <t>Attracting people from diverse backgrounds</t>
  </si>
  <si>
    <t>Valuing/respecting residents from diverse backgrounds</t>
  </si>
  <si>
    <t>Taking care of vulnerable residents</t>
  </si>
  <si>
    <t>Please rate each of the following in the Rochester community.</t>
  </si>
  <si>
    <t>Overall quality of business and service establishments</t>
  </si>
  <si>
    <t>Variety of business and service establishments</t>
  </si>
  <si>
    <t>Vibrancy of downtown/commercial area</t>
  </si>
  <si>
    <t>Employment opportunities</t>
  </si>
  <si>
    <t>Shopping opportunities</t>
  </si>
  <si>
    <t>Cost of living</t>
  </si>
  <si>
    <t>Overall image or reputation</t>
  </si>
  <si>
    <t>Please also rate each of the following in the Rochester community.</t>
  </si>
  <si>
    <t>Traffic flow on major streets</t>
  </si>
  <si>
    <t>Ease of public parking</t>
  </si>
  <si>
    <t>Ease of travel by car</t>
  </si>
  <si>
    <t>Ease of travel by public transportation</t>
  </si>
  <si>
    <t>Ease of travel by bicycle</t>
  </si>
  <si>
    <t>Ease of walking</t>
  </si>
  <si>
    <t>Well-planned residential growth</t>
  </si>
  <si>
    <t>Well-planned commercial growth</t>
  </si>
  <si>
    <t>Well-designed neighborhoods</t>
  </si>
  <si>
    <t>Preservation of the historical or cultural character of the community</t>
  </si>
  <si>
    <t>Public places where people want to spend time</t>
  </si>
  <si>
    <t>Variety of housing options</t>
  </si>
  <si>
    <t>Availability of affordable quality housing</t>
  </si>
  <si>
    <t>Overall quality of new development</t>
  </si>
  <si>
    <t>Overall appearance</t>
  </si>
  <si>
    <t>Cleanliness</t>
  </si>
  <si>
    <t>Water resources</t>
  </si>
  <si>
    <t>Air quality</t>
  </si>
  <si>
    <t>Availability of paths and walking trails</t>
  </si>
  <si>
    <t>Fitness opportunities</t>
  </si>
  <si>
    <t>Recreational opportunities</t>
  </si>
  <si>
    <t>Availability of affordable quality food</t>
  </si>
  <si>
    <t>Availability of affordable quality health care</t>
  </si>
  <si>
    <t>Availability of preventive health services</t>
  </si>
  <si>
    <t>Availability of affordable quality mental health care</t>
  </si>
  <si>
    <t>Opportunities to attend cultural/arts/music activities</t>
  </si>
  <si>
    <t>Community support for the arts</t>
  </si>
  <si>
    <t>Availability of affordable quality childcare/preschool</t>
  </si>
  <si>
    <t>K-12 education</t>
  </si>
  <si>
    <t>Adult educational opportunities</t>
  </si>
  <si>
    <t>Sense of civic/community pride</t>
  </si>
  <si>
    <t>Neighborliness of residents</t>
  </si>
  <si>
    <t>Opportunities to participate in social events and activities</t>
  </si>
  <si>
    <t>Opportunities to attend special events and festivals</t>
  </si>
  <si>
    <t>Opportunities to volunteer</t>
  </si>
  <si>
    <t>Opportunities to participate in community matters</t>
  </si>
  <si>
    <t>Openness and acceptance of the community toward people of diverse backgrounds</t>
  </si>
  <si>
    <t>Please indicate whether or not you have done each of the following in the last 12 months.</t>
  </si>
  <si>
    <t>Contacted the City of Rochester for help or information</t>
  </si>
  <si>
    <t>Contacted Rochester elected officials to express your opinion</t>
  </si>
  <si>
    <t>Attended a local public meeting</t>
  </si>
  <si>
    <t>Watched a local public meeting</t>
  </si>
  <si>
    <t>Volunteered your time to some group/activity</t>
  </si>
  <si>
    <t>Campaigned or advocated for a local issue, cause, or candidate</t>
  </si>
  <si>
    <t>Voted in your most recent local election</t>
  </si>
  <si>
    <t>Used public transportation instead of driving</t>
  </si>
  <si>
    <t>Carpooled with other adults or children instead of driving alone</t>
  </si>
  <si>
    <t>Walked or biked instead of driving</t>
  </si>
  <si>
    <t>Please rate the quality of each of the following services in Rochester.</t>
  </si>
  <si>
    <t>Public information services</t>
  </si>
  <si>
    <t>Economic development</t>
  </si>
  <si>
    <t>Traffic enforcement</t>
  </si>
  <si>
    <t>Traffic signal timing</t>
  </si>
  <si>
    <t>Street repair</t>
  </si>
  <si>
    <t>Street cleaning</t>
  </si>
  <si>
    <t>Street lighting</t>
  </si>
  <si>
    <t>Snow removal</t>
  </si>
  <si>
    <t>Sidewalk maintenance</t>
  </si>
  <si>
    <t>Bus or transit services</t>
  </si>
  <si>
    <t>Land use, planning and zoning</t>
  </si>
  <si>
    <t>Code enforcement</t>
  </si>
  <si>
    <t>Affordable high-speed internet access</t>
  </si>
  <si>
    <t>Garbage collection</t>
  </si>
  <si>
    <t>Drinking water</t>
  </si>
  <si>
    <t>Sewer services</t>
  </si>
  <si>
    <t>Storm water management</t>
  </si>
  <si>
    <t>Power (electric and/or gas) utility</t>
  </si>
  <si>
    <t>Utility billing</t>
  </si>
  <si>
    <t>Police/Sheriff services</t>
  </si>
  <si>
    <t>Crime prevention</t>
  </si>
  <si>
    <t>Animal control</t>
  </si>
  <si>
    <t>Ambulance or emergency medical services</t>
  </si>
  <si>
    <t>Fire services</t>
  </si>
  <si>
    <t>Fire prevention and education</t>
  </si>
  <si>
    <t>Emergency preparedness</t>
  </si>
  <si>
    <t>Preservation of natural areas</t>
  </si>
  <si>
    <t>Rochester open space</t>
  </si>
  <si>
    <t>Recycling</t>
  </si>
  <si>
    <t>Yard waste pick-up</t>
  </si>
  <si>
    <t>City parks</t>
  </si>
  <si>
    <t>Recreation programs or classes</t>
  </si>
  <si>
    <t>Recreation centers or facilities</t>
  </si>
  <si>
    <t>Health services</t>
  </si>
  <si>
    <t>Public library services</t>
  </si>
  <si>
    <t>Overall customer service by Rochester employees</t>
  </si>
  <si>
    <t>Please rate the following categories of Rochester government performance.</t>
  </si>
  <si>
    <t>The value of services for the taxes paid to Rochester</t>
  </si>
  <si>
    <t>The overall direction that Rochester is taking</t>
  </si>
  <si>
    <t>The job Rochester government does at welcoming resident involvement</t>
  </si>
  <si>
    <t>Overall confidence in Rochester government</t>
  </si>
  <si>
    <t>Generally acting in the best interest of the community</t>
  </si>
  <si>
    <t>Being honest</t>
  </si>
  <si>
    <t>Being open and transparent to the public</t>
  </si>
  <si>
    <t>Informing residents about issues facing the community</t>
  </si>
  <si>
    <t>Treating all residents fairly</t>
  </si>
  <si>
    <t>Treating residents with respect</t>
  </si>
  <si>
    <t>Overall, how would you rate the quality of the services provided by each of the following?</t>
  </si>
  <si>
    <t>The City of Rochester</t>
  </si>
  <si>
    <t>The Federal Government</t>
  </si>
  <si>
    <t>Please rate how important, if at all, you think it is for the Rochester community to focus on each of the following in the coming two years.</t>
  </si>
  <si>
    <t>The City of Rochester is considering changes to the ways it serves residents, to ensure easier access to Cityservices and related information. Please rate the quality of each of the following items.</t>
  </si>
  <si>
    <t>Ease of finding information about City services online</t>
  </si>
  <si>
    <t>Ease of accessing information about City services via phone</t>
  </si>
  <si>
    <t>Ease of conducting business in-person at City Hall during current hours of operation</t>
  </si>
  <si>
    <t>Ease of attending virtual City Council (or other) meetings</t>
  </si>
  <si>
    <t>To better serve residents, the City of Rochester is considering adjusting hours of operation for buildings like City Hall. Please indicate your preference, if any, for the following adjustments to these facility hours.</t>
  </si>
  <si>
    <t>Maintain current hours of 8am-5pm Monday through Friday</t>
  </si>
  <si>
    <t>New hours of 7am-5:30pm Monday through Thursday, closed Friday</t>
  </si>
  <si>
    <t>New hours of 7:30am-5pm Monday through Thursday, 7:30am-11:30am Friday</t>
  </si>
  <si>
    <t>How much of a source, if at all, are each of the following for you for obtaining information about the City government and its activities, events, and services?</t>
  </si>
  <si>
    <t>City website</t>
  </si>
  <si>
    <t>City's social media (Facebook, Instagram, Twitter)</t>
  </si>
  <si>
    <t>Newspaper (printed or digital)</t>
  </si>
  <si>
    <t>Local news station programming</t>
  </si>
  <si>
    <t>In-person visits to city facilities (e.g., City Hall, library, DSIC, RPU)</t>
  </si>
  <si>
    <t>Community organizations (e.g., Chamber, Diversity Council, etc.)</t>
  </si>
  <si>
    <t>In general, how many times do you:</t>
  </si>
  <si>
    <t>Access the internet from your home</t>
  </si>
  <si>
    <t>Access the internet from your cell phone</t>
  </si>
  <si>
    <t>Visit social media sites</t>
  </si>
  <si>
    <t>Use or check email</t>
  </si>
  <si>
    <t>Share your opinions online</t>
  </si>
  <si>
    <t>Shop online</t>
  </si>
  <si>
    <t>Please rate your overall health.</t>
  </si>
  <si>
    <t>What impact, if any, do you think the economy will have on your family income in the next 6 months? Do you think the impact will be:</t>
  </si>
  <si>
    <t>Female</t>
  </si>
  <si>
    <t>Male</t>
  </si>
  <si>
    <t>D-E (Statistically Significant at 7%)</t>
  </si>
  <si>
    <t>Not white alone</t>
  </si>
  <si>
    <t>White alone</t>
  </si>
  <si>
    <t>D-E (Statistically Significant at 10%)</t>
  </si>
  <si>
    <t>Own</t>
  </si>
  <si>
    <t>Rent</t>
  </si>
  <si>
    <t>D-E (Statistically Significant at 9%)</t>
  </si>
  <si>
    <t>Attached</t>
  </si>
  <si>
    <t>Detached</t>
  </si>
  <si>
    <t>D-E (Statistically Significant at 8%)</t>
  </si>
  <si>
    <t>5 years or less</t>
  </si>
  <si>
    <t>6-10 years</t>
  </si>
  <si>
    <t>11 or more years</t>
  </si>
  <si>
    <t>D-E (Statistically Significant at 14%)</t>
  </si>
  <si>
    <t>Statistical Significance between D &amp; E</t>
  </si>
  <si>
    <t>D-F (Statistically Significant at 10%)</t>
  </si>
  <si>
    <t>Statistical Significance between D &amp; F</t>
  </si>
  <si>
    <t>E-F (Statistically Significant at 11%)</t>
  </si>
  <si>
    <t>Statistical Significance between E &amp; F</t>
  </si>
  <si>
    <t>No</t>
  </si>
  <si>
    <t>Yes</t>
  </si>
  <si>
    <t xml:space="preserve">D-E (Statistical Significance at 7%) </t>
  </si>
  <si>
    <t>Ward 1</t>
  </si>
  <si>
    <t>Ward 2</t>
  </si>
  <si>
    <t>Ward 3</t>
  </si>
  <si>
    <t>Ward 4</t>
  </si>
  <si>
    <t>Ward 5</t>
  </si>
  <si>
    <t>Ward 6</t>
  </si>
  <si>
    <t>D-E (Statistical Significance at 11%)</t>
  </si>
  <si>
    <t>D-F (Statistical Significance at 12%)</t>
  </si>
  <si>
    <t>D-G (Statistical Significance at 13%)</t>
  </si>
  <si>
    <t>Statistically Significant between D &amp; G</t>
  </si>
  <si>
    <t>D-H (Statistical Significance at 11%)</t>
  </si>
  <si>
    <t>Statistically Significant between D &amp; H</t>
  </si>
  <si>
    <t>E-F (Statistical Significance at 12%)</t>
  </si>
  <si>
    <t>E-G (Statistical Significance at 13%)</t>
  </si>
  <si>
    <t>Statistically Significant between E &amp; G</t>
  </si>
  <si>
    <t>E-H (Statistical Significance at 11%)</t>
  </si>
  <si>
    <t>Statistically Significant between E &amp; H</t>
  </si>
  <si>
    <t>E-I (Statistical Significance at 11%)</t>
  </si>
  <si>
    <t>Statistically Significant between E &amp; I</t>
  </si>
  <si>
    <t>F-G (Statistical Significance at 13%)</t>
  </si>
  <si>
    <t>Statistically Significant between F &amp; G</t>
  </si>
  <si>
    <t>F-H (Statistical Significance at 12%)</t>
  </si>
  <si>
    <t>Statistically Significant between F &amp; H</t>
  </si>
  <si>
    <t>F-I (Statistical Significance at 12%)</t>
  </si>
  <si>
    <t>Statistically Significant between F &amp; I</t>
  </si>
  <si>
    <t>G-H (Statistical Significance at 12%)</t>
  </si>
  <si>
    <t>Statistically Significant between G &amp; H</t>
  </si>
  <si>
    <t>G-I (Statistical Significance at 11%)</t>
  </si>
  <si>
    <t>Statistically Significant between G &amp; I</t>
  </si>
  <si>
    <t>H-I (Statistical Significance at 11%)</t>
  </si>
  <si>
    <t>Statistically Significant between H &amp; I</t>
  </si>
  <si>
    <t>Demographic Category</t>
  </si>
  <si>
    <t>Number of Questions with Statistically Significant Difference</t>
  </si>
  <si>
    <t>Presence of Older Adults</t>
  </si>
  <si>
    <t>Age</t>
  </si>
  <si>
    <t>Presence of Children</t>
  </si>
  <si>
    <t>Housing Tenure</t>
  </si>
  <si>
    <t>Race &amp; Hispanic Origin</t>
  </si>
  <si>
    <t>Housing Type</t>
  </si>
  <si>
    <t>Area (Wards 2012)</t>
  </si>
  <si>
    <t>Length of Residency</t>
  </si>
  <si>
    <t>Sex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</si>
</sst>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tint="4.9989318521683403E-2"/>
      <name val="Calibri"/>
      <family val="2"/>
      <scheme val="minor"/>
    </font>
    <font>
      <sz val="11"/>
      <color theme="1" tint="4.9989318521683403E-2"/>
      <name val="Calibri"/>
      <family val="2"/>
      <scheme val="minor"/>
    </font>
    <font>
      <b/>
      <sz val="11"/>
      <color rgb="FF000000"/>
      <name val="Calibri"/>
      <family val="2"/>
    </font>
    <font>
      <sz val="11"/>
      <color rgb="FF000000"/>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bgColor theme="6"/>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theme="1"/>
      </top>
      <bottom style="medium">
        <color theme="1"/>
      </bottom>
      <diagonal/>
    </border>
  </borders>
  <cellStyleXfs count="43">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7">
    <xf numFmtId="0" fontId="0" fillId="0" borderId="0" xfId="0"/>
    <xf numFmtId="9" fontId="0" fillId="0" borderId="0" xfId="0" applyNumberFormat="1"/>
    <xf numFmtId="9" fontId="0" fillId="0" borderId="0" xfId="1" applyFont="1"/>
    <xf numFmtId="0" fontId="0" fillId="0" borderId="0" xfId="0" applyAlignment="1">
      <alignment horizontal="center"/>
    </xf>
    <xf numFmtId="0" fontId="18" fillId="0" borderId="0" xfId="0" applyFont="1" applyAlignment="1">
      <alignment horizontal="left" wrapText="1"/>
    </xf>
    <xf numFmtId="0" fontId="18" fillId="0" borderId="0" xfId="0" applyFont="1" applyAlignment="1">
      <alignment wrapText="1"/>
    </xf>
    <xf numFmtId="0" fontId="18" fillId="33" borderId="10" xfId="0" applyFont="1" applyFill="1" applyBorder="1" applyAlignment="1">
      <alignment horizontal="left" wrapText="1"/>
    </xf>
    <xf numFmtId="0" fontId="18" fillId="33" borderId="10" xfId="0" applyFont="1" applyFill="1" applyBorder="1" applyAlignment="1">
      <alignment wrapText="1"/>
    </xf>
    <xf numFmtId="9" fontId="0" fillId="0" borderId="0" xfId="1" applyFont="1" applyAlignment="1">
      <alignment horizontal="center"/>
    </xf>
    <xf numFmtId="0" fontId="19" fillId="0" borderId="0" xfId="0" applyFont="1"/>
    <xf numFmtId="0" fontId="19" fillId="0" borderId="0" xfId="0" applyFont="1" applyAlignment="1">
      <alignment wrapText="1"/>
    </xf>
    <xf numFmtId="9" fontId="0" fillId="0" borderId="0" xfId="0" applyNumberFormat="1" applyAlignment="1">
      <alignment horizontal="center"/>
    </xf>
    <xf numFmtId="0" fontId="0" fillId="0" borderId="0" xfId="0" applyAlignment="1">
      <alignment wrapText="1"/>
    </xf>
    <xf numFmtId="0" fontId="20" fillId="0" borderId="0" xfId="0" applyFont="1" applyFill="1" applyBorder="1" applyAlignment="1"/>
    <xf numFmtId="0" fontId="20" fillId="0" borderId="0" xfId="0" applyFont="1" applyFill="1" applyBorder="1" applyAlignment="1">
      <alignment wrapText="1"/>
    </xf>
    <xf numFmtId="0" fontId="21" fillId="0" borderId="0" xfId="0" applyFont="1" applyFill="1" applyBorder="1" applyAlignment="1"/>
    <xf numFmtId="0" fontId="21" fillId="0" borderId="0" xfId="0" applyFont="1" applyFill="1" applyBorder="1" applyAlignment="1">
      <alignment horizontal="center" vertic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132">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numFmt numFmtId="13" formatCode="0%"/>
    </dxf>
    <dxf>
      <numFmt numFmtId="13" formatCode="0%"/>
    </dxf>
    <dxf>
      <numFmt numFmtId="13" formatCode="0%"/>
    </dxf>
    <dxf>
      <numFmt numFmtId="13" formatCode="0%"/>
    </dxf>
    <dxf>
      <numFmt numFmtId="13" formatCode="0%"/>
    </dxf>
    <dxf>
      <numFmt numFmtId="13" formatCode="0%"/>
    </dxf>
    <dxf>
      <alignment horizontal="center" vertical="bottom" textRotation="0" indent="0" justifyLastLine="0" shrinkToFit="0" readingOrder="0"/>
    </dxf>
    <dxf>
      <alignment horizontal="center" vertical="bottom" textRotation="0" wrapText="0" indent="0" justifyLastLine="0" shrinkToFit="0" readingOrder="0"/>
    </dxf>
    <dxf>
      <font>
        <strike val="0"/>
        <outline val="0"/>
        <shadow val="0"/>
        <u val="none"/>
        <vertAlign val="baseline"/>
        <sz val="11"/>
        <color theme="1" tint="4.9989318521683403E-2"/>
        <name val="Calibri"/>
        <scheme val="minor"/>
      </font>
      <alignment horizontal="general" vertical="bottom" textRotation="0" wrapText="1" indent="0" justifyLastLine="0" shrinkToFit="0" readingOrder="0"/>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numFmt numFmtId="13" formatCode="0%"/>
    </dxf>
    <dxf>
      <numFmt numFmtId="13" formatCode="0%"/>
    </dxf>
    <dxf>
      <alignment horizontal="center" vertical="bottom" textRotation="0" indent="0" justifyLastLine="0" shrinkToFit="0" readingOrder="0"/>
    </dxf>
    <dxf>
      <font>
        <strike val="0"/>
        <outline val="0"/>
        <shadow val="0"/>
        <u val="none"/>
        <vertAlign val="baseline"/>
        <sz val="11"/>
        <color theme="1" tint="4.9989318521683403E-2"/>
        <name val="Calibri"/>
        <scheme val="minor"/>
      </font>
    </dxf>
    <dxf>
      <font>
        <color rgb="FF006100"/>
      </font>
      <fill>
        <patternFill>
          <bgColor rgb="FFC6EFCE"/>
        </patternFill>
      </fill>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numFmt numFmtId="13" formatCode="0%"/>
    </dxf>
    <dxf>
      <numFmt numFmtId="13" formatCode="0%"/>
    </dxf>
    <dxf>
      <alignment horizontal="center" vertical="bottom" textRotation="0" wrapText="0" indent="0" justifyLastLine="0" shrinkToFit="0" readingOrder="0"/>
    </dxf>
    <dxf>
      <font>
        <strike val="0"/>
        <outline val="0"/>
        <shadow val="0"/>
        <u val="none"/>
        <vertAlign val="baseline"/>
        <sz val="11"/>
        <color theme="1" tint="4.9989318521683403E-2"/>
        <name val="Calibri"/>
        <scheme val="minor"/>
      </font>
    </dxf>
    <dxf>
      <font>
        <color rgb="FF006100"/>
      </font>
      <fill>
        <patternFill>
          <bgColor rgb="FFC6EFCE"/>
        </patternFill>
      </fill>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alignment horizontal="center" vertical="bottom" textRotation="0" wrapText="0" indent="0" justifyLastLine="0" shrinkToFit="0" readingOrder="0"/>
    </dxf>
    <dxf>
      <numFmt numFmtId="13" formatCode="0%"/>
      <alignment horizontal="center" vertical="bottom" textRotation="0" wrapText="0" indent="0" justifyLastLine="0" shrinkToFit="0" readingOrder="0"/>
    </dxf>
    <dxf>
      <numFmt numFmtId="13" formatCode="0%"/>
    </dxf>
    <dxf>
      <numFmt numFmtId="13" formatCode="0%"/>
    </dxf>
    <dxf>
      <numFmt numFmtId="13" formatCode="0%"/>
    </dxf>
    <dxf>
      <alignment horizontal="center" vertical="bottom" textRotation="0" indent="0" justifyLastLine="0" shrinkToFit="0" readingOrder="0"/>
    </dxf>
    <dxf>
      <alignment horizontal="center" vertical="bottom" textRotation="0" wrapText="0" indent="0" justifyLastLine="0" shrinkToFit="0" readingOrder="0"/>
    </dxf>
    <dxf>
      <font>
        <strike val="0"/>
        <outline val="0"/>
        <shadow val="0"/>
        <u val="none"/>
        <vertAlign val="baseline"/>
        <sz val="11"/>
        <color theme="1" tint="4.9989318521683403E-2"/>
        <name val="Calibri"/>
        <scheme val="minor"/>
      </font>
      <alignment horizontal="general" vertical="bottom" textRotation="0" wrapText="1" indent="0" justifyLastLine="0" shrinkToFit="0" readingOrder="0"/>
    </dxf>
    <dxf>
      <font>
        <color rgb="FF006100"/>
      </font>
      <fill>
        <patternFill>
          <bgColor rgb="FFC6EFCE"/>
        </patternFill>
      </fill>
    </dxf>
    <dxf>
      <font>
        <color rgb="FF006100"/>
      </font>
      <fill>
        <patternFill>
          <bgColor rgb="FFC6EFCE"/>
        </patternFill>
      </fill>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numFmt numFmtId="13" formatCode="0%"/>
    </dxf>
    <dxf>
      <numFmt numFmtId="13" formatCode="0%"/>
    </dxf>
    <dxf>
      <alignment horizontal="center" vertical="bottom" textRotation="0" indent="0" justifyLastLine="0" shrinkToFit="0" readingOrder="0"/>
    </dxf>
    <dxf>
      <font>
        <strike val="0"/>
        <outline val="0"/>
        <shadow val="0"/>
        <u val="none"/>
        <vertAlign val="baseline"/>
        <sz val="11"/>
        <color theme="1" tint="4.9989318521683403E-2"/>
        <name val="Calibri"/>
        <scheme val="minor"/>
      </font>
    </dxf>
    <dxf>
      <font>
        <color rgb="FF006100"/>
      </font>
      <fill>
        <patternFill>
          <bgColor rgb="FFC6EFCE"/>
        </patternFill>
      </fill>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numFmt numFmtId="13" formatCode="0%"/>
    </dxf>
    <dxf>
      <numFmt numFmtId="13" formatCode="0%"/>
    </dxf>
    <dxf>
      <alignment horizontal="center" vertical="bottom" textRotation="0" indent="0" justifyLastLine="0" shrinkToFit="0" readingOrder="0"/>
    </dxf>
    <dxf>
      <font>
        <strike val="0"/>
        <outline val="0"/>
        <shadow val="0"/>
        <u val="none"/>
        <vertAlign val="baseline"/>
        <sz val="11"/>
        <color theme="1" tint="4.9989318521683403E-2"/>
        <name val="Calibri"/>
        <scheme val="minor"/>
      </font>
    </dxf>
    <dxf>
      <font>
        <color rgb="FF006100"/>
      </font>
      <fill>
        <patternFill>
          <bgColor rgb="FFC6EFCE"/>
        </patternFill>
      </fill>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numFmt numFmtId="13" formatCode="0%"/>
    </dxf>
    <dxf>
      <numFmt numFmtId="13" formatCode="0%"/>
    </dxf>
    <dxf>
      <alignment horizontal="center" vertical="bottom" textRotation="0" indent="0" justifyLastLine="0" shrinkToFit="0" readingOrder="0"/>
    </dxf>
    <dxf>
      <font>
        <strike val="0"/>
        <outline val="0"/>
        <shadow val="0"/>
        <u val="none"/>
        <vertAlign val="baseline"/>
        <sz val="11"/>
        <color theme="1" tint="4.9989318521683403E-2"/>
        <name val="Calibri"/>
        <scheme val="minor"/>
      </font>
    </dxf>
    <dxf>
      <font>
        <color rgb="FF006100"/>
      </font>
      <fill>
        <patternFill>
          <bgColor rgb="FFC6EFCE"/>
        </patternFill>
      </fill>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alignment horizontal="center" vertical="bottom" textRotation="0" wrapText="0" indent="0" justifyLastLine="0" shrinkToFit="0" readingOrder="0"/>
    </dxf>
    <dxf>
      <font>
        <strike val="0"/>
        <outline val="0"/>
        <shadow val="0"/>
        <u val="none"/>
        <vertAlign val="baseline"/>
        <sz val="11"/>
        <color theme="1" tint="4.9989318521683403E-2"/>
        <name val="Calibri"/>
        <scheme val="minor"/>
      </font>
      <alignment vertical="bottom" textRotation="0" wrapText="1" indent="0" justifyLastLine="0" shrinkToFit="0" readingOrder="0"/>
    </dxf>
    <dxf>
      <font>
        <color rgb="FF006100"/>
      </font>
      <fill>
        <patternFill>
          <bgColor rgb="FFC6EFCE"/>
        </patternFill>
      </fill>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numFmt numFmtId="13" formatCode="0%"/>
    </dxf>
    <dxf>
      <numFmt numFmtId="13" formatCode="0%"/>
    </dxf>
    <dxf>
      <numFmt numFmtId="13" formatCode="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tint="4.9989318521683403E-2"/>
        <name val="Calibri"/>
        <scheme val="minor"/>
      </font>
      <alignment horizontal="general" vertical="bottom" textRotation="0" wrapText="1" indent="0" justifyLastLine="0" shrinkToFit="0" readingOrder="0"/>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id="1" name="Table1" displayName="Table1" ref="A1:L163" totalsRowShown="0" headerRowDxfId="129" dataDxfId="128">
  <autoFilter ref="A1:L163"/>
  <tableColumns count="12">
    <tableColumn id="1" name="Question Number" dataDxfId="127"/>
    <tableColumn id="2" name="Rate / Indicate"/>
    <tableColumn id="3" name="Question Text"/>
    <tableColumn id="4" name="18-34" dataDxfId="126"/>
    <tableColumn id="5" name="35-54" dataDxfId="125"/>
    <tableColumn id="6" name="55+" dataDxfId="124"/>
    <tableColumn id="7" name="D-E (Significance at 11%)" dataDxfId="123" dataCellStyle="Percent">
      <calculatedColumnFormula>ABS(D2-E2)</calculatedColumnFormula>
    </tableColumn>
    <tableColumn id="8" name="Statistically Significant between D &amp; E" dataDxfId="122">
      <calculatedColumnFormula>IF(G2&gt;=11%, "Yes", "No")</calculatedColumnFormula>
    </tableColumn>
    <tableColumn id="9" name="D-F (Significance at 10%)" dataDxfId="121" dataCellStyle="Percent">
      <calculatedColumnFormula>ABS(D2-F2)</calculatedColumnFormula>
    </tableColumn>
    <tableColumn id="10" name="Statistically Significant between D &amp; F" dataDxfId="120">
      <calculatedColumnFormula>IF(I2&gt;=10%, "Yes", "No")</calculatedColumnFormula>
    </tableColumn>
    <tableColumn id="11" name="E-F (Significance at 8%)" dataDxfId="119" dataCellStyle="Percent">
      <calculatedColumnFormula>ABS(E2-F2)</calculatedColumnFormula>
    </tableColumn>
    <tableColumn id="12" name="Statistically Significant between E &amp; F" dataDxfId="118">
      <calculatedColumnFormula>IF(K2&gt;=8%, "Yes", "No")</calculatedColumnFormula>
    </tableColumn>
  </tableColumns>
  <tableStyleInfo name="TableStyleMedium18" showFirstColumn="0" showLastColumn="0" showRowStripes="1" showColumnStripes="0"/>
</table>
</file>

<file path=xl/tables/table2.xml><?xml version="1.0" encoding="utf-8"?>
<table xmlns="http://schemas.openxmlformats.org/spreadsheetml/2006/main" id="2" name="Table2" displayName="Table2" ref="A1:G163" totalsRowShown="0" headerRowDxfId="116">
  <autoFilter ref="A1:G163"/>
  <sortState ref="A2:G163">
    <sortCondition ref="A1:A163"/>
  </sortState>
  <tableColumns count="7">
    <tableColumn id="1" name="Question Number" dataDxfId="115"/>
    <tableColumn id="2" name="Rate / Indicate"/>
    <tableColumn id="3" name="Question Text"/>
    <tableColumn id="4" name="Female" dataDxfId="114" dataCellStyle="Percent"/>
    <tableColumn id="5" name="Male" dataDxfId="113" dataCellStyle="Percent"/>
    <tableColumn id="6" name="D-E (Statistically Significant at 7%)" dataDxfId="112" dataCellStyle="Percent">
      <calculatedColumnFormula>ABS(D2-E2)</calculatedColumnFormula>
    </tableColumn>
    <tableColumn id="7" name="Statistically Significant between D &amp; E" dataDxfId="111">
      <calculatedColumnFormula>IF(F2&gt;=7%, "Yes", "No")</calculatedColumnFormula>
    </tableColumn>
  </tableColumns>
  <tableStyleInfo name="TableStyleMedium18" showFirstColumn="0" showLastColumn="0" showRowStripes="1" showColumnStripes="0"/>
</table>
</file>

<file path=xl/tables/table3.xml><?xml version="1.0" encoding="utf-8"?>
<table xmlns="http://schemas.openxmlformats.org/spreadsheetml/2006/main" id="3" name="Table3" displayName="Table3" ref="A1:G163" totalsRowShown="0" headerRowDxfId="109">
  <autoFilter ref="A1:G163"/>
  <sortState ref="A2:G163">
    <sortCondition ref="A1:A163"/>
  </sortState>
  <tableColumns count="7">
    <tableColumn id="1" name="Question Number" dataDxfId="108"/>
    <tableColumn id="2" name="Rate / Indicate"/>
    <tableColumn id="3" name="Question Text"/>
    <tableColumn id="4" name="Not white alone" dataDxfId="107"/>
    <tableColumn id="5" name="White alone" dataDxfId="106"/>
    <tableColumn id="6" name="D-E (Statistically Significant at 10%)" dataDxfId="105" dataCellStyle="Percent">
      <calculatedColumnFormula>ABS(D2-E2)</calculatedColumnFormula>
    </tableColumn>
    <tableColumn id="7" name="Statistically Significant between D &amp; E" dataDxfId="104">
      <calculatedColumnFormula>IF(F2&gt;=10%, "Yes", "No")</calculatedColumnFormula>
    </tableColumn>
  </tableColumns>
  <tableStyleInfo name="TableStyleMedium18" showFirstColumn="0" showLastColumn="0" showRowStripes="1" showColumnStripes="0"/>
</table>
</file>

<file path=xl/tables/table4.xml><?xml version="1.0" encoding="utf-8"?>
<table xmlns="http://schemas.openxmlformats.org/spreadsheetml/2006/main" id="4" name="Table4" displayName="Table4" ref="A1:G163" totalsRowShown="0" headerRowDxfId="102">
  <autoFilter ref="A1:G163"/>
  <tableColumns count="7">
    <tableColumn id="1" name="Question Number" dataDxfId="101"/>
    <tableColumn id="2" name="Rate / Indicate"/>
    <tableColumn id="3" name="Question Text"/>
    <tableColumn id="4" name="Own" dataDxfId="100"/>
    <tableColumn id="5" name="Rent" dataDxfId="99"/>
    <tableColumn id="6" name="D-E (Statistically Significant at 9%)" dataDxfId="98" dataCellStyle="Percent">
      <calculatedColumnFormula>ABS(D2-E2)</calculatedColumnFormula>
    </tableColumn>
    <tableColumn id="7" name="Statistically Significant between D &amp; E" dataDxfId="97">
      <calculatedColumnFormula>IF(F2&gt;=9%, "Yes", "No")</calculatedColumnFormula>
    </tableColumn>
  </tableColumns>
  <tableStyleInfo name="TableStyleMedium18" showFirstColumn="0" showLastColumn="0" showRowStripes="1" showColumnStripes="0"/>
</table>
</file>

<file path=xl/tables/table5.xml><?xml version="1.0" encoding="utf-8"?>
<table xmlns="http://schemas.openxmlformats.org/spreadsheetml/2006/main" id="5" name="Table5" displayName="Table5" ref="A1:G163" totalsRowShown="0" headerRowDxfId="95">
  <autoFilter ref="A1:G163"/>
  <tableColumns count="7">
    <tableColumn id="1" name="Question Number" dataDxfId="94"/>
    <tableColumn id="2" name="Rate / Indicate"/>
    <tableColumn id="3" name="Question Text"/>
    <tableColumn id="4" name="Attached" dataDxfId="93"/>
    <tableColumn id="5" name="Detached" dataDxfId="92"/>
    <tableColumn id="6" name="D-E (Statistically Significant at 8%)" dataDxfId="91" dataCellStyle="Percent">
      <calculatedColumnFormula>ABS(D2-E2)</calculatedColumnFormula>
    </tableColumn>
    <tableColumn id="7" name="Statistically Significant between D &amp; E" dataDxfId="90">
      <calculatedColumnFormula>IF(F2&gt;=8%, "Yes", "No")</calculatedColumnFormula>
    </tableColumn>
  </tableColumns>
  <tableStyleInfo name="TableStyleMedium18" showFirstColumn="0" showLastColumn="0" showRowStripes="1" showColumnStripes="0"/>
</table>
</file>

<file path=xl/tables/table6.xml><?xml version="1.0" encoding="utf-8"?>
<table xmlns="http://schemas.openxmlformats.org/spreadsheetml/2006/main" id="6" name="Table6" displayName="Table6" ref="A1:L163" totalsRowShown="0" headerRowDxfId="87" dataDxfId="86">
  <autoFilter ref="A1:L163"/>
  <tableColumns count="12">
    <tableColumn id="1" name="Question Number" dataDxfId="85"/>
    <tableColumn id="2" name="Rate / Indicate"/>
    <tableColumn id="3" name="Question Text"/>
    <tableColumn id="4" name="5 years or less" dataDxfId="84"/>
    <tableColumn id="5" name="6-10 years" dataDxfId="83"/>
    <tableColumn id="6" name="11 or more years" dataDxfId="82"/>
    <tableColumn id="7" name="D-E (Statistically Significant at 14%)" dataDxfId="81">
      <calculatedColumnFormula>ABS(D2-E2)</calculatedColumnFormula>
    </tableColumn>
    <tableColumn id="8" name="Statistical Significance between D &amp; E" dataDxfId="80">
      <calculatedColumnFormula>IF(G2&gt;=14%, "Yes", "No")</calculatedColumnFormula>
    </tableColumn>
    <tableColumn id="9" name="D-F (Statistically Significant at 10%)" dataDxfId="79" dataCellStyle="Percent">
      <calculatedColumnFormula>ABS(D2-F2)</calculatedColumnFormula>
    </tableColumn>
    <tableColumn id="10" name="Statistical Significance between D &amp; F" dataDxfId="78">
      <calculatedColumnFormula>IF(I2&gt;=10%,"Yes","No")</calculatedColumnFormula>
    </tableColumn>
    <tableColumn id="11" name="E-F (Statistically Significant at 11%)" dataDxfId="77" dataCellStyle="Percent">
      <calculatedColumnFormula>ABS(E2-F2)</calculatedColumnFormula>
    </tableColumn>
    <tableColumn id="12" name="Statistical Significance between E &amp; F" dataDxfId="76">
      <calculatedColumnFormula>IF(K2&gt;=11%, "Yes","No")</calculatedColumnFormula>
    </tableColumn>
  </tableColumns>
  <tableStyleInfo name="TableStyleMedium18" showFirstColumn="0" showLastColumn="0" showRowStripes="1" showColumnStripes="0"/>
</table>
</file>

<file path=xl/tables/table7.xml><?xml version="1.0" encoding="utf-8"?>
<table xmlns="http://schemas.openxmlformats.org/spreadsheetml/2006/main" id="7" name="Table7" displayName="Table7" ref="A1:G163" totalsRowShown="0" headerRowDxfId="74">
  <autoFilter ref="A1:G163"/>
  <tableColumns count="7">
    <tableColumn id="1" name="Question Number" dataDxfId="73"/>
    <tableColumn id="2" name="Rate / Indicate"/>
    <tableColumn id="3" name="Question Text"/>
    <tableColumn id="4" name="No" dataDxfId="72"/>
    <tableColumn id="5" name="Yes" dataDxfId="71"/>
    <tableColumn id="6" name="D-E (Statistically Significant at 8%)" dataDxfId="70" dataCellStyle="Percent">
      <calculatedColumnFormula>ABS(D2-E2)</calculatedColumnFormula>
    </tableColumn>
    <tableColumn id="7" name="Statistical Significance between D &amp; E" dataDxfId="69">
      <calculatedColumnFormula>IF(F2&gt;=8%, "Yes","No")</calculatedColumnFormula>
    </tableColumn>
  </tableColumns>
  <tableStyleInfo name="TableStyleMedium18" showFirstColumn="0" showLastColumn="0" showRowStripes="1" showColumnStripes="0"/>
</table>
</file>

<file path=xl/tables/table8.xml><?xml version="1.0" encoding="utf-8"?>
<table xmlns="http://schemas.openxmlformats.org/spreadsheetml/2006/main" id="8" name="Table8" displayName="Table8" ref="A1:G163" totalsRowShown="0" headerRowDxfId="67">
  <autoFilter ref="A1:G163"/>
  <tableColumns count="7">
    <tableColumn id="1" name="Question Number" dataDxfId="66"/>
    <tableColumn id="2" name="Rate / Indicate"/>
    <tableColumn id="3" name="Question Text"/>
    <tableColumn id="4" name="No" dataDxfId="65"/>
    <tableColumn id="5" name="Yes" dataDxfId="64"/>
    <tableColumn id="6" name="D-E (Statistical Significance at 7%) " dataDxfId="63" dataCellStyle="Percent">
      <calculatedColumnFormula>ABS(D2-E2)</calculatedColumnFormula>
    </tableColumn>
    <tableColumn id="7" name="Statistical Significance between D &amp; E" dataDxfId="62">
      <calculatedColumnFormula>IF(F2&gt;=7%,"Yes","No")</calculatedColumnFormula>
    </tableColumn>
  </tableColumns>
  <tableStyleInfo name="TableStyleMedium18" showFirstColumn="0" showLastColumn="0" showRowStripes="1" showColumnStripes="0"/>
</table>
</file>

<file path=xl/tables/table9.xml><?xml version="1.0" encoding="utf-8"?>
<table xmlns="http://schemas.openxmlformats.org/spreadsheetml/2006/main" id="9" name="Table9" displayName="Table9" ref="A1:AK163" totalsRowShown="0" headerRowDxfId="36" dataDxfId="35">
  <autoFilter ref="A1:AK163"/>
  <tableColumns count="37">
    <tableColumn id="1" name="Question Number" dataDxfId="34"/>
    <tableColumn id="2" name="Rate / Indicate"/>
    <tableColumn id="3" name="Question Text"/>
    <tableColumn id="4" name="Ward 1" dataDxfId="33"/>
    <tableColumn id="5" name="Ward 2" dataDxfId="32"/>
    <tableColumn id="6" name="Ward 3" dataDxfId="31"/>
    <tableColumn id="7" name="Ward 4" dataDxfId="30"/>
    <tableColumn id="8" name="Ward 5" dataDxfId="29"/>
    <tableColumn id="9" name="Ward 6" dataDxfId="28"/>
    <tableColumn id="10" name="D-E (Statistical Significance at 11%)" dataDxfId="27" dataCellStyle="Percent">
      <calculatedColumnFormula>ABS(D2-E2)</calculatedColumnFormula>
    </tableColumn>
    <tableColumn id="11" name="Statistically Significant between D &amp; E" dataDxfId="26">
      <calculatedColumnFormula>IF(J2&gt;=11%, "Yes", "No")</calculatedColumnFormula>
    </tableColumn>
    <tableColumn id="12" name="D-F (Statistical Significance at 12%)" dataDxfId="25" dataCellStyle="Percent">
      <calculatedColumnFormula>ABS(D2-F2)</calculatedColumnFormula>
    </tableColumn>
    <tableColumn id="13" name="Statistically Significant between D &amp; F" dataDxfId="24">
      <calculatedColumnFormula>IF(L2&gt;=12%, "Yes", "No")</calculatedColumnFormula>
    </tableColumn>
    <tableColumn id="14" name="D-G (Statistical Significance at 13%)" dataDxfId="23" dataCellStyle="Percent">
      <calculatedColumnFormula>ABS(D2-G2)</calculatedColumnFormula>
    </tableColumn>
    <tableColumn id="15" name="Statistically Significant between D &amp; G" dataDxfId="22">
      <calculatedColumnFormula>IF(N2&gt;=13%, "Yes","No")</calculatedColumnFormula>
    </tableColumn>
    <tableColumn id="16" name="D-H (Statistical Significance at 11%)" dataDxfId="21" dataCellStyle="Percent">
      <calculatedColumnFormula>ABS(F2-H2)</calculatedColumnFormula>
    </tableColumn>
    <tableColumn id="17" name="Statistically Significant between D &amp; H" dataDxfId="20">
      <calculatedColumnFormula>IF(P2&gt;=11%, "Yes","No")</calculatedColumnFormula>
    </tableColumn>
    <tableColumn id="18" name="E-F (Statistical Significance at 12%)" dataDxfId="19" dataCellStyle="Percent">
      <calculatedColumnFormula>ABS(E2-F2)</calculatedColumnFormula>
    </tableColumn>
    <tableColumn id="19" name="Statistically Significant between E &amp; F" dataDxfId="18">
      <calculatedColumnFormula>IF(R2&gt;=12%, "Yes","No")</calculatedColumnFormula>
    </tableColumn>
    <tableColumn id="20" name="E-G (Statistical Significance at 13%)" dataDxfId="17" dataCellStyle="Percent">
      <calculatedColumnFormula>ABS(E2-G2)</calculatedColumnFormula>
    </tableColumn>
    <tableColumn id="21" name="Statistically Significant between E &amp; G" dataDxfId="16">
      <calculatedColumnFormula>IF(T2&gt;=13%, "Yes","No")</calculatedColumnFormula>
    </tableColumn>
    <tableColumn id="22" name="E-H (Statistical Significance at 11%)" dataDxfId="15" dataCellStyle="Percent">
      <calculatedColumnFormula>ABS(E2-H2)</calculatedColumnFormula>
    </tableColumn>
    <tableColumn id="23" name="Statistically Significant between E &amp; H" dataDxfId="14">
      <calculatedColumnFormula>IF(V2&gt;=11%, "Yes","No")</calculatedColumnFormula>
    </tableColumn>
    <tableColumn id="24" name="E-I (Statistical Significance at 11%)" dataDxfId="13" dataCellStyle="Percent">
      <calculatedColumnFormula>ABS(E2-I2)</calculatedColumnFormula>
    </tableColumn>
    <tableColumn id="25" name="Statistically Significant between E &amp; I" dataDxfId="12">
      <calculatedColumnFormula>IF(X2&gt;=11%, "Yes","No")</calculatedColumnFormula>
    </tableColumn>
    <tableColumn id="26" name="F-G (Statistical Significance at 13%)" dataDxfId="11" dataCellStyle="Percent">
      <calculatedColumnFormula>ABS(F2-G2)</calculatedColumnFormula>
    </tableColumn>
    <tableColumn id="27" name="Statistically Significant between F &amp; G" dataDxfId="10">
      <calculatedColumnFormula>IF(Z2&gt;=13%, "Yes","No")</calculatedColumnFormula>
    </tableColumn>
    <tableColumn id="28" name="F-H (Statistical Significance at 12%)" dataDxfId="9" dataCellStyle="Percent">
      <calculatedColumnFormula>ABS(F2-H2)</calculatedColumnFormula>
    </tableColumn>
    <tableColumn id="29" name="Statistically Significant between F &amp; H" dataDxfId="8">
      <calculatedColumnFormula>IF(AB2&gt;=12%, "Yes","No")</calculatedColumnFormula>
    </tableColumn>
    <tableColumn id="30" name="F-I (Statistical Significance at 12%)" dataDxfId="7" dataCellStyle="Percent">
      <calculatedColumnFormula>ABS(F2-I2)</calculatedColumnFormula>
    </tableColumn>
    <tableColumn id="31" name="Statistically Significant between F &amp; I" dataDxfId="6">
      <calculatedColumnFormula>IF(AD2&gt;=12%, "Yes","No")</calculatedColumnFormula>
    </tableColumn>
    <tableColumn id="32" name="G-H (Statistical Significance at 12%)" dataDxfId="5" dataCellStyle="Percent">
      <calculatedColumnFormula>ABS(G2-H2)</calculatedColumnFormula>
    </tableColumn>
    <tableColumn id="33" name="Statistically Significant between G &amp; H" dataDxfId="4">
      <calculatedColumnFormula>IF(AF2&gt;=12%, "Yes","No")</calculatedColumnFormula>
    </tableColumn>
    <tableColumn id="34" name="G-I (Statistical Significance at 11%)" dataDxfId="3" dataCellStyle="Percent">
      <calculatedColumnFormula>ABS(G2-I2)</calculatedColumnFormula>
    </tableColumn>
    <tableColumn id="35" name="Statistically Significant between G &amp; I" dataDxfId="2">
      <calculatedColumnFormula>IF(AH2&gt;=11%, "Yes","No")</calculatedColumnFormula>
    </tableColumn>
    <tableColumn id="36" name="H-I (Statistical Significance at 11%)" dataDxfId="1" dataCellStyle="Percent">
      <calculatedColumnFormula>ABS(H2-I2)</calculatedColumnFormula>
    </tableColumn>
    <tableColumn id="37" name="Statistically Significant between H &amp; I" dataDxfId="0">
      <calculatedColumnFormula>IF(AJ2&gt;=11%, "Yes","No")</calculatedColumnFormula>
    </tableColumn>
  </tableColumns>
  <tableStyleInfo name="TableStyleMedium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3"/>
  <sheetViews>
    <sheetView workbookViewId="0">
      <pane ySplit="1" topLeftCell="A20" activePane="bottomLeft" state="frozen"/>
      <selection pane="bottomLeft"/>
    </sheetView>
  </sheetViews>
  <sheetFormatPr defaultRowHeight="14.4" x14ac:dyDescent="0.3"/>
  <cols>
    <col min="1" max="1" width="9" style="3" customWidth="1"/>
    <col min="2" max="2" width="15.33203125" customWidth="1"/>
    <col min="3" max="3" width="68.6640625" customWidth="1"/>
    <col min="7" max="7" width="11.5546875" customWidth="1"/>
    <col min="8" max="8" width="14.6640625" customWidth="1"/>
    <col min="9" max="9" width="11.5546875" customWidth="1"/>
    <col min="10" max="10" width="14.6640625" customWidth="1"/>
    <col min="11" max="11" width="11.5546875" customWidth="1"/>
    <col min="12" max="12" width="14.6640625" customWidth="1"/>
  </cols>
  <sheetData>
    <row r="1" spans="1:12" s="5" customFormat="1" ht="49.2" customHeight="1" x14ac:dyDescent="0.3">
      <c r="A1" s="4" t="s">
        <v>0</v>
      </c>
      <c r="B1" s="5" t="s">
        <v>1</v>
      </c>
      <c r="C1" s="5" t="s">
        <v>2</v>
      </c>
      <c r="D1" s="5" t="s">
        <v>3</v>
      </c>
      <c r="E1" s="5" t="s">
        <v>4</v>
      </c>
      <c r="F1" s="5" t="s">
        <v>5</v>
      </c>
      <c r="G1" s="5" t="s">
        <v>6</v>
      </c>
      <c r="H1" s="5" t="s">
        <v>7</v>
      </c>
      <c r="I1" s="5" t="s">
        <v>8</v>
      </c>
      <c r="J1" s="5" t="s">
        <v>9</v>
      </c>
      <c r="K1" s="5" t="s">
        <v>10</v>
      </c>
      <c r="L1" s="5" t="s">
        <v>11</v>
      </c>
    </row>
    <row r="2" spans="1:12" x14ac:dyDescent="0.3">
      <c r="A2" s="3">
        <v>1</v>
      </c>
      <c r="B2" t="s">
        <v>12</v>
      </c>
      <c r="C2" t="s">
        <v>13</v>
      </c>
      <c r="D2" s="1">
        <v>0.84</v>
      </c>
      <c r="E2" s="1">
        <v>0.8</v>
      </c>
      <c r="F2" s="1">
        <v>0.89</v>
      </c>
      <c r="G2" s="2">
        <f t="shared" ref="G2:G33" si="0">ABS(D2-E2)</f>
        <v>3.9999999999999925E-2</v>
      </c>
      <c r="H2" s="3" t="str">
        <f t="shared" ref="H2:H33" si="1">IF(G2&gt;=11%, "Yes", "No")</f>
        <v>No</v>
      </c>
      <c r="I2" s="2">
        <f t="shared" ref="I2:I33" si="2">ABS(D2-F2)</f>
        <v>5.0000000000000044E-2</v>
      </c>
      <c r="J2" s="3" t="str">
        <f t="shared" ref="J2:J33" si="3">IF(I2&gt;=10%, "Yes", "No")</f>
        <v>No</v>
      </c>
      <c r="K2" s="2">
        <f t="shared" ref="K2:K33" si="4">ABS(E2-F2)</f>
        <v>8.9999999999999969E-2</v>
      </c>
      <c r="L2" s="3" t="str">
        <f t="shared" ref="L2:L33" si="5">IF(K2&gt;=8%, "Yes", "No")</f>
        <v>Yes</v>
      </c>
    </row>
    <row r="3" spans="1:12" x14ac:dyDescent="0.3">
      <c r="A3" s="3">
        <v>2</v>
      </c>
      <c r="B3" t="s">
        <v>12</v>
      </c>
      <c r="C3" t="s">
        <v>14</v>
      </c>
      <c r="D3" s="1">
        <v>0.82</v>
      </c>
      <c r="E3" s="1">
        <v>0.81</v>
      </c>
      <c r="F3" s="1">
        <v>0.9</v>
      </c>
      <c r="G3" s="2">
        <f t="shared" si="0"/>
        <v>9.9999999999998979E-3</v>
      </c>
      <c r="H3" s="3" t="str">
        <f t="shared" si="1"/>
        <v>No</v>
      </c>
      <c r="I3" s="2">
        <f t="shared" si="2"/>
        <v>8.0000000000000071E-2</v>
      </c>
      <c r="J3" s="3" t="str">
        <f t="shared" si="3"/>
        <v>No</v>
      </c>
      <c r="K3" s="2">
        <f t="shared" si="4"/>
        <v>8.9999999999999969E-2</v>
      </c>
      <c r="L3" s="3" t="str">
        <f t="shared" si="5"/>
        <v>Yes</v>
      </c>
    </row>
    <row r="4" spans="1:12" x14ac:dyDescent="0.3">
      <c r="A4" s="3">
        <v>3</v>
      </c>
      <c r="B4" t="s">
        <v>12</v>
      </c>
      <c r="C4" t="s">
        <v>15</v>
      </c>
      <c r="D4" s="1">
        <v>0.81</v>
      </c>
      <c r="E4" s="1">
        <v>0.79</v>
      </c>
      <c r="F4" s="1">
        <v>0.84</v>
      </c>
      <c r="G4" s="2">
        <f t="shared" si="0"/>
        <v>2.0000000000000018E-2</v>
      </c>
      <c r="H4" s="3" t="str">
        <f t="shared" si="1"/>
        <v>No</v>
      </c>
      <c r="I4" s="2">
        <f t="shared" si="2"/>
        <v>2.9999999999999916E-2</v>
      </c>
      <c r="J4" s="3" t="str">
        <f t="shared" si="3"/>
        <v>No</v>
      </c>
      <c r="K4" s="2">
        <f t="shared" si="4"/>
        <v>4.9999999999999933E-2</v>
      </c>
      <c r="L4" s="3" t="str">
        <f t="shared" si="5"/>
        <v>No</v>
      </c>
    </row>
    <row r="5" spans="1:12" x14ac:dyDescent="0.3">
      <c r="A5" s="3">
        <v>4</v>
      </c>
      <c r="B5" t="s">
        <v>12</v>
      </c>
      <c r="C5" t="s">
        <v>16</v>
      </c>
      <c r="D5" s="1">
        <v>0.82</v>
      </c>
      <c r="E5" s="1">
        <v>0.8</v>
      </c>
      <c r="F5" s="1">
        <v>0.87</v>
      </c>
      <c r="G5" s="2">
        <f t="shared" si="0"/>
        <v>1.9999999999999907E-2</v>
      </c>
      <c r="H5" s="3" t="str">
        <f t="shared" si="1"/>
        <v>No</v>
      </c>
      <c r="I5" s="2">
        <f t="shared" si="2"/>
        <v>5.0000000000000044E-2</v>
      </c>
      <c r="J5" s="3" t="str">
        <f t="shared" si="3"/>
        <v>No</v>
      </c>
      <c r="K5" s="2">
        <f t="shared" si="4"/>
        <v>6.9999999999999951E-2</v>
      </c>
      <c r="L5" s="3" t="str">
        <f t="shared" si="5"/>
        <v>No</v>
      </c>
    </row>
    <row r="6" spans="1:12" x14ac:dyDescent="0.3">
      <c r="A6" s="3">
        <v>5</v>
      </c>
      <c r="B6" t="s">
        <v>12</v>
      </c>
      <c r="C6" t="s">
        <v>17</v>
      </c>
      <c r="D6" s="1">
        <v>0.31</v>
      </c>
      <c r="E6" s="1">
        <v>0.37</v>
      </c>
      <c r="F6" s="1">
        <v>0.6</v>
      </c>
      <c r="G6" s="2">
        <f t="shared" si="0"/>
        <v>0.06</v>
      </c>
      <c r="H6" s="3" t="str">
        <f t="shared" si="1"/>
        <v>No</v>
      </c>
      <c r="I6" s="2">
        <f t="shared" si="2"/>
        <v>0.28999999999999998</v>
      </c>
      <c r="J6" s="3" t="str">
        <f t="shared" si="3"/>
        <v>Yes</v>
      </c>
      <c r="K6" s="2">
        <f t="shared" si="4"/>
        <v>0.22999999999999998</v>
      </c>
      <c r="L6" s="3" t="str">
        <f t="shared" si="5"/>
        <v>Yes</v>
      </c>
    </row>
    <row r="7" spans="1:12" x14ac:dyDescent="0.3">
      <c r="A7" s="3">
        <v>6</v>
      </c>
      <c r="B7" t="s">
        <v>12</v>
      </c>
      <c r="C7" t="s">
        <v>18</v>
      </c>
      <c r="D7" s="1">
        <v>0.5</v>
      </c>
      <c r="E7" s="1">
        <v>0.41</v>
      </c>
      <c r="F7" s="1">
        <v>0.59</v>
      </c>
      <c r="G7" s="2">
        <f t="shared" si="0"/>
        <v>9.0000000000000024E-2</v>
      </c>
      <c r="H7" s="3" t="str">
        <f t="shared" si="1"/>
        <v>No</v>
      </c>
      <c r="I7" s="2">
        <f t="shared" si="2"/>
        <v>8.9999999999999969E-2</v>
      </c>
      <c r="J7" s="3" t="str">
        <f t="shared" si="3"/>
        <v>No</v>
      </c>
      <c r="K7" s="2">
        <f t="shared" si="4"/>
        <v>0.18</v>
      </c>
      <c r="L7" s="3" t="str">
        <f t="shared" si="5"/>
        <v>Yes</v>
      </c>
    </row>
    <row r="8" spans="1:12" x14ac:dyDescent="0.3">
      <c r="A8" s="3">
        <v>7</v>
      </c>
      <c r="B8" t="s">
        <v>12</v>
      </c>
      <c r="C8" t="s">
        <v>19</v>
      </c>
      <c r="D8" s="1">
        <v>0.8</v>
      </c>
      <c r="E8" s="1">
        <v>0.79</v>
      </c>
      <c r="F8" s="1">
        <v>0.84</v>
      </c>
      <c r="G8" s="2">
        <f t="shared" si="0"/>
        <v>1.0000000000000009E-2</v>
      </c>
      <c r="H8" s="3" t="str">
        <f t="shared" si="1"/>
        <v>No</v>
      </c>
      <c r="I8" s="2">
        <f t="shared" si="2"/>
        <v>3.9999999999999925E-2</v>
      </c>
      <c r="J8" s="3" t="str">
        <f t="shared" si="3"/>
        <v>No</v>
      </c>
      <c r="K8" s="2">
        <f t="shared" si="4"/>
        <v>4.9999999999999933E-2</v>
      </c>
      <c r="L8" s="3" t="str">
        <f t="shared" si="5"/>
        <v>No</v>
      </c>
    </row>
    <row r="9" spans="1:12" x14ac:dyDescent="0.3">
      <c r="A9" s="3">
        <v>8</v>
      </c>
      <c r="B9" t="s">
        <v>12</v>
      </c>
      <c r="C9" t="s">
        <v>20</v>
      </c>
      <c r="D9" s="1">
        <v>0.44</v>
      </c>
      <c r="E9" s="1">
        <v>0.46</v>
      </c>
      <c r="F9" s="1">
        <v>0.61</v>
      </c>
      <c r="G9" s="2">
        <f t="shared" si="0"/>
        <v>2.0000000000000018E-2</v>
      </c>
      <c r="H9" s="3" t="str">
        <f t="shared" si="1"/>
        <v>No</v>
      </c>
      <c r="I9" s="2">
        <f t="shared" si="2"/>
        <v>0.16999999999999998</v>
      </c>
      <c r="J9" s="3" t="str">
        <f t="shared" si="3"/>
        <v>Yes</v>
      </c>
      <c r="K9" s="2">
        <f t="shared" si="4"/>
        <v>0.14999999999999997</v>
      </c>
      <c r="L9" s="3" t="str">
        <f t="shared" si="5"/>
        <v>Yes</v>
      </c>
    </row>
    <row r="10" spans="1:12" x14ac:dyDescent="0.3">
      <c r="A10" s="3">
        <v>9</v>
      </c>
      <c r="B10" t="s">
        <v>21</v>
      </c>
      <c r="C10" t="s">
        <v>22</v>
      </c>
      <c r="D10" s="1">
        <v>0.69</v>
      </c>
      <c r="E10" s="1">
        <v>0.75</v>
      </c>
      <c r="F10" s="1">
        <v>0.84</v>
      </c>
      <c r="G10" s="2">
        <f t="shared" si="0"/>
        <v>6.0000000000000053E-2</v>
      </c>
      <c r="H10" s="3" t="str">
        <f t="shared" si="1"/>
        <v>No</v>
      </c>
      <c r="I10" s="2">
        <f t="shared" si="2"/>
        <v>0.15000000000000002</v>
      </c>
      <c r="J10" s="3" t="str">
        <f t="shared" si="3"/>
        <v>Yes</v>
      </c>
      <c r="K10" s="2">
        <f t="shared" si="4"/>
        <v>8.9999999999999969E-2</v>
      </c>
      <c r="L10" s="3" t="str">
        <f t="shared" si="5"/>
        <v>Yes</v>
      </c>
    </row>
    <row r="11" spans="1:12" x14ac:dyDescent="0.3">
      <c r="A11" s="3">
        <v>10</v>
      </c>
      <c r="B11" t="s">
        <v>21</v>
      </c>
      <c r="C11" t="s">
        <v>23</v>
      </c>
      <c r="D11" s="1">
        <v>0.59</v>
      </c>
      <c r="E11" s="1">
        <v>0.56999999999999995</v>
      </c>
      <c r="F11" s="1">
        <v>0.72</v>
      </c>
      <c r="G11" s="2">
        <f t="shared" si="0"/>
        <v>2.0000000000000018E-2</v>
      </c>
      <c r="H11" s="3" t="str">
        <f t="shared" si="1"/>
        <v>No</v>
      </c>
      <c r="I11" s="2">
        <f t="shared" si="2"/>
        <v>0.13</v>
      </c>
      <c r="J11" s="3" t="str">
        <f t="shared" si="3"/>
        <v>Yes</v>
      </c>
      <c r="K11" s="2">
        <f t="shared" si="4"/>
        <v>0.15000000000000002</v>
      </c>
      <c r="L11" s="3" t="str">
        <f t="shared" si="5"/>
        <v>Yes</v>
      </c>
    </row>
    <row r="12" spans="1:12" x14ac:dyDescent="0.3">
      <c r="A12" s="3">
        <v>11</v>
      </c>
      <c r="B12" t="s">
        <v>21</v>
      </c>
      <c r="C12" t="s">
        <v>24</v>
      </c>
      <c r="D12" s="1">
        <v>0.6</v>
      </c>
      <c r="E12" s="1">
        <v>0.59</v>
      </c>
      <c r="F12" s="1">
        <v>0.73</v>
      </c>
      <c r="G12" s="2">
        <f t="shared" si="0"/>
        <v>1.0000000000000009E-2</v>
      </c>
      <c r="H12" s="3" t="str">
        <f t="shared" si="1"/>
        <v>No</v>
      </c>
      <c r="I12" s="2">
        <f t="shared" si="2"/>
        <v>0.13</v>
      </c>
      <c r="J12" s="3" t="str">
        <f t="shared" si="3"/>
        <v>Yes</v>
      </c>
      <c r="K12" s="2">
        <f t="shared" si="4"/>
        <v>0.14000000000000001</v>
      </c>
      <c r="L12" s="3" t="str">
        <f t="shared" si="5"/>
        <v>Yes</v>
      </c>
    </row>
    <row r="13" spans="1:12" x14ac:dyDescent="0.3">
      <c r="A13" s="3">
        <v>12</v>
      </c>
      <c r="B13" t="s">
        <v>21</v>
      </c>
      <c r="C13" t="s">
        <v>25</v>
      </c>
      <c r="D13" s="1">
        <v>0.67</v>
      </c>
      <c r="E13" s="1">
        <v>0.73</v>
      </c>
      <c r="F13" s="1">
        <v>0.8</v>
      </c>
      <c r="G13" s="2">
        <f t="shared" si="0"/>
        <v>5.9999999999999942E-2</v>
      </c>
      <c r="H13" s="3" t="str">
        <f t="shared" si="1"/>
        <v>No</v>
      </c>
      <c r="I13" s="2">
        <f t="shared" si="2"/>
        <v>0.13</v>
      </c>
      <c r="J13" s="3" t="str">
        <f t="shared" si="3"/>
        <v>Yes</v>
      </c>
      <c r="K13" s="2">
        <f t="shared" si="4"/>
        <v>7.0000000000000062E-2</v>
      </c>
      <c r="L13" s="3" t="str">
        <f t="shared" si="5"/>
        <v>No</v>
      </c>
    </row>
    <row r="14" spans="1:12" x14ac:dyDescent="0.3">
      <c r="A14" s="3">
        <v>13</v>
      </c>
      <c r="B14" t="s">
        <v>21</v>
      </c>
      <c r="C14" t="s">
        <v>26</v>
      </c>
      <c r="D14" s="1">
        <v>0.82</v>
      </c>
      <c r="E14" s="1">
        <v>0.71</v>
      </c>
      <c r="F14" s="1">
        <v>0.72</v>
      </c>
      <c r="G14" s="2">
        <f t="shared" si="0"/>
        <v>0.10999999999999999</v>
      </c>
      <c r="H14" s="3" t="str">
        <f t="shared" si="1"/>
        <v>Yes</v>
      </c>
      <c r="I14" s="2">
        <f t="shared" si="2"/>
        <v>9.9999999999999978E-2</v>
      </c>
      <c r="J14" s="3" t="str">
        <f t="shared" si="3"/>
        <v>Yes</v>
      </c>
      <c r="K14" s="2">
        <f t="shared" si="4"/>
        <v>1.0000000000000009E-2</v>
      </c>
      <c r="L14" s="3" t="str">
        <f t="shared" si="5"/>
        <v>No</v>
      </c>
    </row>
    <row r="15" spans="1:12" x14ac:dyDescent="0.3">
      <c r="A15" s="3">
        <v>14</v>
      </c>
      <c r="B15" t="s">
        <v>21</v>
      </c>
      <c r="C15" t="s">
        <v>27</v>
      </c>
      <c r="D15" s="1">
        <v>0.62</v>
      </c>
      <c r="E15" s="1">
        <v>0.71</v>
      </c>
      <c r="F15" s="1">
        <v>0.79</v>
      </c>
      <c r="G15" s="2">
        <f t="shared" si="0"/>
        <v>8.9999999999999969E-2</v>
      </c>
      <c r="H15" s="3" t="str">
        <f t="shared" si="1"/>
        <v>No</v>
      </c>
      <c r="I15" s="2">
        <f t="shared" si="2"/>
        <v>0.17000000000000004</v>
      </c>
      <c r="J15" s="3" t="str">
        <f t="shared" si="3"/>
        <v>Yes</v>
      </c>
      <c r="K15" s="2">
        <f t="shared" si="4"/>
        <v>8.0000000000000071E-2</v>
      </c>
      <c r="L15" s="3" t="str">
        <f t="shared" si="5"/>
        <v>Yes</v>
      </c>
    </row>
    <row r="16" spans="1:12" x14ac:dyDescent="0.3">
      <c r="A16" s="3">
        <v>15</v>
      </c>
      <c r="B16" t="s">
        <v>21</v>
      </c>
      <c r="C16" t="s">
        <v>28</v>
      </c>
      <c r="D16" s="1">
        <v>0.71</v>
      </c>
      <c r="E16" s="1">
        <v>0.66</v>
      </c>
      <c r="F16" s="1">
        <v>0.77</v>
      </c>
      <c r="G16" s="2">
        <f t="shared" si="0"/>
        <v>4.9999999999999933E-2</v>
      </c>
      <c r="H16" s="3" t="str">
        <f t="shared" si="1"/>
        <v>No</v>
      </c>
      <c r="I16" s="2">
        <f t="shared" si="2"/>
        <v>6.0000000000000053E-2</v>
      </c>
      <c r="J16" s="3" t="str">
        <f t="shared" si="3"/>
        <v>No</v>
      </c>
      <c r="K16" s="2">
        <f t="shared" si="4"/>
        <v>0.10999999999999999</v>
      </c>
      <c r="L16" s="3" t="str">
        <f t="shared" si="5"/>
        <v>Yes</v>
      </c>
    </row>
    <row r="17" spans="1:12" x14ac:dyDescent="0.3">
      <c r="A17" s="3">
        <v>16</v>
      </c>
      <c r="B17" t="s">
        <v>21</v>
      </c>
      <c r="C17" t="s">
        <v>29</v>
      </c>
      <c r="D17" s="1">
        <v>0.66</v>
      </c>
      <c r="E17" s="1">
        <v>0.74</v>
      </c>
      <c r="F17" s="1">
        <v>0.86</v>
      </c>
      <c r="G17" s="2">
        <f t="shared" si="0"/>
        <v>7.999999999999996E-2</v>
      </c>
      <c r="H17" s="3" t="str">
        <f t="shared" si="1"/>
        <v>No</v>
      </c>
      <c r="I17" s="2">
        <f t="shared" si="2"/>
        <v>0.19999999999999996</v>
      </c>
      <c r="J17" s="3" t="str">
        <f t="shared" si="3"/>
        <v>Yes</v>
      </c>
      <c r="K17" s="2">
        <f t="shared" si="4"/>
        <v>0.12</v>
      </c>
      <c r="L17" s="3" t="str">
        <f t="shared" si="5"/>
        <v>Yes</v>
      </c>
    </row>
    <row r="18" spans="1:12" x14ac:dyDescent="0.3">
      <c r="A18" s="3">
        <v>17</v>
      </c>
      <c r="B18" t="s">
        <v>21</v>
      </c>
      <c r="C18" t="s">
        <v>30</v>
      </c>
      <c r="D18" s="1">
        <v>0.49</v>
      </c>
      <c r="E18" s="1">
        <v>0.55000000000000004</v>
      </c>
      <c r="F18" s="1">
        <v>0.72</v>
      </c>
      <c r="G18" s="2">
        <f t="shared" si="0"/>
        <v>6.0000000000000053E-2</v>
      </c>
      <c r="H18" s="3" t="str">
        <f t="shared" si="1"/>
        <v>No</v>
      </c>
      <c r="I18" s="2">
        <f t="shared" si="2"/>
        <v>0.22999999999999998</v>
      </c>
      <c r="J18" s="3" t="str">
        <f t="shared" si="3"/>
        <v>Yes</v>
      </c>
      <c r="K18" s="2">
        <f t="shared" si="4"/>
        <v>0.16999999999999993</v>
      </c>
      <c r="L18" s="3" t="str">
        <f t="shared" si="5"/>
        <v>Yes</v>
      </c>
    </row>
    <row r="19" spans="1:12" x14ac:dyDescent="0.3">
      <c r="A19" s="3">
        <v>18</v>
      </c>
      <c r="B19" t="s">
        <v>21</v>
      </c>
      <c r="C19" t="s">
        <v>31</v>
      </c>
      <c r="D19" s="1">
        <v>0.41</v>
      </c>
      <c r="E19" s="1">
        <v>0.39</v>
      </c>
      <c r="F19" s="1">
        <v>0.53</v>
      </c>
      <c r="G19" s="2">
        <f t="shared" si="0"/>
        <v>1.9999999999999962E-2</v>
      </c>
      <c r="H19" s="3" t="str">
        <f t="shared" si="1"/>
        <v>No</v>
      </c>
      <c r="I19" s="2">
        <f t="shared" si="2"/>
        <v>0.12000000000000005</v>
      </c>
      <c r="J19" s="3" t="str">
        <f t="shared" si="3"/>
        <v>Yes</v>
      </c>
      <c r="K19" s="2">
        <f t="shared" si="4"/>
        <v>0.14000000000000001</v>
      </c>
      <c r="L19" s="3" t="str">
        <f t="shared" si="5"/>
        <v>Yes</v>
      </c>
    </row>
    <row r="20" spans="1:12" x14ac:dyDescent="0.3">
      <c r="A20" s="3">
        <v>19</v>
      </c>
      <c r="B20" t="s">
        <v>32</v>
      </c>
      <c r="C20" t="s">
        <v>33</v>
      </c>
      <c r="D20" s="1">
        <v>0.74</v>
      </c>
      <c r="E20" s="1">
        <v>0.73</v>
      </c>
      <c r="F20" s="1">
        <v>0.86</v>
      </c>
      <c r="G20" s="2">
        <f t="shared" si="0"/>
        <v>1.0000000000000009E-2</v>
      </c>
      <c r="H20" s="3" t="str">
        <f t="shared" si="1"/>
        <v>No</v>
      </c>
      <c r="I20" s="2">
        <f t="shared" si="2"/>
        <v>0.12</v>
      </c>
      <c r="J20" s="3" t="str">
        <f t="shared" si="3"/>
        <v>Yes</v>
      </c>
      <c r="K20" s="2">
        <f t="shared" si="4"/>
        <v>0.13</v>
      </c>
      <c r="L20" s="3" t="str">
        <f t="shared" si="5"/>
        <v>Yes</v>
      </c>
    </row>
    <row r="21" spans="1:12" x14ac:dyDescent="0.3">
      <c r="A21" s="3">
        <v>20</v>
      </c>
      <c r="B21" t="s">
        <v>32</v>
      </c>
      <c r="C21" t="s">
        <v>34</v>
      </c>
      <c r="D21" s="1">
        <v>0.65</v>
      </c>
      <c r="E21" s="1">
        <v>0.85</v>
      </c>
      <c r="F21" s="1">
        <v>0.9</v>
      </c>
      <c r="G21" s="2">
        <f t="shared" si="0"/>
        <v>0.19999999999999996</v>
      </c>
      <c r="H21" s="3" t="str">
        <f t="shared" si="1"/>
        <v>Yes</v>
      </c>
      <c r="I21" s="2">
        <f t="shared" si="2"/>
        <v>0.25</v>
      </c>
      <c r="J21" s="3" t="str">
        <f t="shared" si="3"/>
        <v>Yes</v>
      </c>
      <c r="K21" s="2">
        <f t="shared" si="4"/>
        <v>5.0000000000000044E-2</v>
      </c>
      <c r="L21" s="3" t="str">
        <f t="shared" si="5"/>
        <v>No</v>
      </c>
    </row>
    <row r="22" spans="1:12" x14ac:dyDescent="0.3">
      <c r="A22" s="3">
        <v>21</v>
      </c>
      <c r="B22" t="s">
        <v>35</v>
      </c>
      <c r="C22" t="s">
        <v>36</v>
      </c>
      <c r="D22" s="1">
        <v>0.94</v>
      </c>
      <c r="E22" s="1">
        <v>0.95</v>
      </c>
      <c r="F22" s="1">
        <v>0.94</v>
      </c>
      <c r="G22" s="2">
        <f t="shared" si="0"/>
        <v>1.0000000000000009E-2</v>
      </c>
      <c r="H22" s="3" t="str">
        <f t="shared" si="1"/>
        <v>No</v>
      </c>
      <c r="I22" s="2">
        <f t="shared" si="2"/>
        <v>0</v>
      </c>
      <c r="J22" s="3" t="str">
        <f t="shared" si="3"/>
        <v>No</v>
      </c>
      <c r="K22" s="2">
        <f t="shared" si="4"/>
        <v>1.0000000000000009E-2</v>
      </c>
      <c r="L22" s="3" t="str">
        <f t="shared" si="5"/>
        <v>No</v>
      </c>
    </row>
    <row r="23" spans="1:12" x14ac:dyDescent="0.3">
      <c r="A23" s="3">
        <v>22</v>
      </c>
      <c r="B23" t="s">
        <v>35</v>
      </c>
      <c r="C23" t="s">
        <v>37</v>
      </c>
      <c r="D23" s="1">
        <v>0.92</v>
      </c>
      <c r="E23" s="1">
        <v>0.92</v>
      </c>
      <c r="F23" s="1">
        <v>0.88</v>
      </c>
      <c r="G23" s="2">
        <f t="shared" si="0"/>
        <v>0</v>
      </c>
      <c r="H23" s="3" t="str">
        <f t="shared" si="1"/>
        <v>No</v>
      </c>
      <c r="I23" s="2">
        <f t="shared" si="2"/>
        <v>4.0000000000000036E-2</v>
      </c>
      <c r="J23" s="3" t="str">
        <f t="shared" si="3"/>
        <v>No</v>
      </c>
      <c r="K23" s="2">
        <f t="shared" si="4"/>
        <v>4.0000000000000036E-2</v>
      </c>
      <c r="L23" s="3" t="str">
        <f t="shared" si="5"/>
        <v>No</v>
      </c>
    </row>
    <row r="24" spans="1:12" x14ac:dyDescent="0.3">
      <c r="A24" s="3">
        <v>23</v>
      </c>
      <c r="B24" t="s">
        <v>35</v>
      </c>
      <c r="C24" t="s">
        <v>38</v>
      </c>
      <c r="D24" s="1">
        <v>0.85</v>
      </c>
      <c r="E24" s="1">
        <v>0.76</v>
      </c>
      <c r="F24" s="1">
        <v>0.73</v>
      </c>
      <c r="G24" s="2">
        <f t="shared" si="0"/>
        <v>8.9999999999999969E-2</v>
      </c>
      <c r="H24" s="3" t="str">
        <f t="shared" si="1"/>
        <v>No</v>
      </c>
      <c r="I24" s="2">
        <f t="shared" si="2"/>
        <v>0.12</v>
      </c>
      <c r="J24" s="3" t="str">
        <f t="shared" si="3"/>
        <v>Yes</v>
      </c>
      <c r="K24" s="2">
        <f t="shared" si="4"/>
        <v>3.0000000000000027E-2</v>
      </c>
      <c r="L24" s="3" t="str">
        <f t="shared" si="5"/>
        <v>No</v>
      </c>
    </row>
    <row r="25" spans="1:12" x14ac:dyDescent="0.3">
      <c r="A25" s="3">
        <v>24</v>
      </c>
      <c r="B25" t="s">
        <v>35</v>
      </c>
      <c r="C25" t="s">
        <v>39</v>
      </c>
      <c r="D25" s="1">
        <v>0.87</v>
      </c>
      <c r="E25" s="1">
        <v>0.78</v>
      </c>
      <c r="F25" s="1">
        <v>0.76</v>
      </c>
      <c r="G25" s="2">
        <f t="shared" si="0"/>
        <v>8.9999999999999969E-2</v>
      </c>
      <c r="H25" s="3" t="str">
        <f t="shared" si="1"/>
        <v>No</v>
      </c>
      <c r="I25" s="2">
        <f t="shared" si="2"/>
        <v>0.10999999999999999</v>
      </c>
      <c r="J25" s="3" t="str">
        <f t="shared" si="3"/>
        <v>Yes</v>
      </c>
      <c r="K25" s="2">
        <f t="shared" si="4"/>
        <v>2.0000000000000018E-2</v>
      </c>
      <c r="L25" s="3" t="str">
        <f t="shared" si="5"/>
        <v>No</v>
      </c>
    </row>
    <row r="26" spans="1:12" x14ac:dyDescent="0.3">
      <c r="A26" s="3">
        <v>25</v>
      </c>
      <c r="B26" t="s">
        <v>35</v>
      </c>
      <c r="C26" t="s">
        <v>40</v>
      </c>
      <c r="D26" s="1">
        <v>0.87</v>
      </c>
      <c r="E26" s="1">
        <v>0.91</v>
      </c>
      <c r="F26" s="1">
        <v>0.89</v>
      </c>
      <c r="G26" s="2">
        <f t="shared" si="0"/>
        <v>4.0000000000000036E-2</v>
      </c>
      <c r="H26" s="3" t="str">
        <f t="shared" si="1"/>
        <v>No</v>
      </c>
      <c r="I26" s="2">
        <f t="shared" si="2"/>
        <v>2.0000000000000018E-2</v>
      </c>
      <c r="J26" s="3" t="str">
        <f t="shared" si="3"/>
        <v>No</v>
      </c>
      <c r="K26" s="2">
        <f t="shared" si="4"/>
        <v>2.0000000000000018E-2</v>
      </c>
      <c r="L26" s="3" t="str">
        <f t="shared" si="5"/>
        <v>No</v>
      </c>
    </row>
    <row r="27" spans="1:12" x14ac:dyDescent="0.3">
      <c r="A27" s="3">
        <v>26</v>
      </c>
      <c r="B27" t="s">
        <v>41</v>
      </c>
      <c r="C27" t="s">
        <v>42</v>
      </c>
      <c r="D27" s="1">
        <v>0.68</v>
      </c>
      <c r="E27" s="1">
        <v>0.67</v>
      </c>
      <c r="F27" s="1">
        <v>0.67</v>
      </c>
      <c r="G27" s="2">
        <f t="shared" si="0"/>
        <v>1.0000000000000009E-2</v>
      </c>
      <c r="H27" s="3" t="str">
        <f t="shared" si="1"/>
        <v>No</v>
      </c>
      <c r="I27" s="2">
        <f t="shared" si="2"/>
        <v>1.0000000000000009E-2</v>
      </c>
      <c r="J27" s="3" t="str">
        <f t="shared" si="3"/>
        <v>No</v>
      </c>
      <c r="K27" s="2">
        <f t="shared" si="4"/>
        <v>0</v>
      </c>
      <c r="L27" s="3" t="str">
        <f t="shared" si="5"/>
        <v>No</v>
      </c>
    </row>
    <row r="28" spans="1:12" x14ac:dyDescent="0.3">
      <c r="A28" s="3">
        <v>27</v>
      </c>
      <c r="B28" t="s">
        <v>41</v>
      </c>
      <c r="C28" t="s">
        <v>43</v>
      </c>
      <c r="D28" s="1">
        <v>0.66</v>
      </c>
      <c r="E28" s="1">
        <v>0.74</v>
      </c>
      <c r="F28" s="1">
        <v>0.7</v>
      </c>
      <c r="G28" s="2">
        <f t="shared" si="0"/>
        <v>7.999999999999996E-2</v>
      </c>
      <c r="H28" s="3" t="str">
        <f t="shared" si="1"/>
        <v>No</v>
      </c>
      <c r="I28" s="2">
        <f t="shared" si="2"/>
        <v>3.9999999999999925E-2</v>
      </c>
      <c r="J28" s="3" t="str">
        <f t="shared" si="3"/>
        <v>No</v>
      </c>
      <c r="K28" s="2">
        <f t="shared" si="4"/>
        <v>4.0000000000000036E-2</v>
      </c>
      <c r="L28" s="3" t="str">
        <f t="shared" si="5"/>
        <v>No</v>
      </c>
    </row>
    <row r="29" spans="1:12" x14ac:dyDescent="0.3">
      <c r="A29" s="3">
        <v>28</v>
      </c>
      <c r="B29" t="s">
        <v>41</v>
      </c>
      <c r="C29" t="s">
        <v>44</v>
      </c>
      <c r="D29" s="1">
        <v>0.62</v>
      </c>
      <c r="E29" s="1">
        <v>0.66</v>
      </c>
      <c r="F29" s="1">
        <v>0.66</v>
      </c>
      <c r="G29" s="2">
        <f t="shared" si="0"/>
        <v>4.0000000000000036E-2</v>
      </c>
      <c r="H29" s="3" t="str">
        <f t="shared" si="1"/>
        <v>No</v>
      </c>
      <c r="I29" s="2">
        <f t="shared" si="2"/>
        <v>4.0000000000000036E-2</v>
      </c>
      <c r="J29" s="3" t="str">
        <f t="shared" si="3"/>
        <v>No</v>
      </c>
      <c r="K29" s="2">
        <f t="shared" si="4"/>
        <v>0</v>
      </c>
      <c r="L29" s="3" t="str">
        <f t="shared" si="5"/>
        <v>No</v>
      </c>
    </row>
    <row r="30" spans="1:12" x14ac:dyDescent="0.3">
      <c r="A30" s="3">
        <v>29</v>
      </c>
      <c r="B30" t="s">
        <v>41</v>
      </c>
      <c r="C30" t="s">
        <v>45</v>
      </c>
      <c r="D30" s="1">
        <v>0.56999999999999995</v>
      </c>
      <c r="E30" s="1">
        <v>0.51</v>
      </c>
      <c r="F30" s="1">
        <v>0.54</v>
      </c>
      <c r="G30" s="2">
        <f t="shared" si="0"/>
        <v>5.9999999999999942E-2</v>
      </c>
      <c r="H30" s="3" t="str">
        <f t="shared" si="1"/>
        <v>No</v>
      </c>
      <c r="I30" s="2">
        <f t="shared" si="2"/>
        <v>2.9999999999999916E-2</v>
      </c>
      <c r="J30" s="3" t="str">
        <f t="shared" si="3"/>
        <v>No</v>
      </c>
      <c r="K30" s="2">
        <f t="shared" si="4"/>
        <v>3.0000000000000027E-2</v>
      </c>
      <c r="L30" s="3" t="str">
        <f t="shared" si="5"/>
        <v>No</v>
      </c>
    </row>
    <row r="31" spans="1:12" x14ac:dyDescent="0.3">
      <c r="A31" s="3">
        <v>30</v>
      </c>
      <c r="B31" t="s">
        <v>46</v>
      </c>
      <c r="C31" t="s">
        <v>47</v>
      </c>
      <c r="D31" s="1">
        <v>0.78</v>
      </c>
      <c r="E31" s="1">
        <v>0.69</v>
      </c>
      <c r="F31" s="1">
        <v>0.82</v>
      </c>
      <c r="G31" s="2">
        <f t="shared" si="0"/>
        <v>9.000000000000008E-2</v>
      </c>
      <c r="H31" s="3" t="str">
        <f t="shared" si="1"/>
        <v>No</v>
      </c>
      <c r="I31" s="2">
        <f t="shared" si="2"/>
        <v>3.9999999999999925E-2</v>
      </c>
      <c r="J31" s="3" t="str">
        <f t="shared" si="3"/>
        <v>No</v>
      </c>
      <c r="K31" s="2">
        <f t="shared" si="4"/>
        <v>0.13</v>
      </c>
      <c r="L31" s="3" t="str">
        <f t="shared" si="5"/>
        <v>Yes</v>
      </c>
    </row>
    <row r="32" spans="1:12" x14ac:dyDescent="0.3">
      <c r="A32" s="3">
        <v>31</v>
      </c>
      <c r="B32" t="s">
        <v>46</v>
      </c>
      <c r="C32" t="s">
        <v>48</v>
      </c>
      <c r="D32" s="1">
        <v>0.59</v>
      </c>
      <c r="E32" s="1">
        <v>0.5</v>
      </c>
      <c r="F32" s="1">
        <v>0.71</v>
      </c>
      <c r="G32" s="2">
        <f t="shared" si="0"/>
        <v>8.9999999999999969E-2</v>
      </c>
      <c r="H32" s="3" t="str">
        <f t="shared" si="1"/>
        <v>No</v>
      </c>
      <c r="I32" s="2">
        <f t="shared" si="2"/>
        <v>0.12</v>
      </c>
      <c r="J32" s="3" t="str">
        <f t="shared" si="3"/>
        <v>Yes</v>
      </c>
      <c r="K32" s="2">
        <f t="shared" si="4"/>
        <v>0.20999999999999996</v>
      </c>
      <c r="L32" s="3" t="str">
        <f t="shared" si="5"/>
        <v>Yes</v>
      </c>
    </row>
    <row r="33" spans="1:12" x14ac:dyDescent="0.3">
      <c r="A33" s="3">
        <v>32</v>
      </c>
      <c r="B33" t="s">
        <v>46</v>
      </c>
      <c r="C33" t="s">
        <v>49</v>
      </c>
      <c r="D33" s="1">
        <v>0.44</v>
      </c>
      <c r="E33" s="1">
        <v>0.38</v>
      </c>
      <c r="F33" s="1">
        <v>0.49</v>
      </c>
      <c r="G33" s="2">
        <f t="shared" si="0"/>
        <v>0.06</v>
      </c>
      <c r="H33" s="3" t="str">
        <f t="shared" si="1"/>
        <v>No</v>
      </c>
      <c r="I33" s="2">
        <f t="shared" si="2"/>
        <v>4.9999999999999989E-2</v>
      </c>
      <c r="J33" s="3" t="str">
        <f t="shared" si="3"/>
        <v>No</v>
      </c>
      <c r="K33" s="2">
        <f t="shared" si="4"/>
        <v>0.10999999999999999</v>
      </c>
      <c r="L33" s="3" t="str">
        <f t="shared" si="5"/>
        <v>Yes</v>
      </c>
    </row>
    <row r="34" spans="1:12" x14ac:dyDescent="0.3">
      <c r="A34" s="3">
        <v>33</v>
      </c>
      <c r="B34" t="s">
        <v>46</v>
      </c>
      <c r="C34" t="s">
        <v>50</v>
      </c>
      <c r="D34" s="1">
        <v>0.67</v>
      </c>
      <c r="E34" s="1">
        <v>0.6</v>
      </c>
      <c r="F34" s="1">
        <v>0.77</v>
      </c>
      <c r="G34" s="2">
        <f t="shared" ref="G34:G65" si="6">ABS(D34-E34)</f>
        <v>7.0000000000000062E-2</v>
      </c>
      <c r="H34" s="3" t="str">
        <f t="shared" ref="H34:H65" si="7">IF(G34&gt;=11%, "Yes", "No")</f>
        <v>No</v>
      </c>
      <c r="I34" s="2">
        <f t="shared" ref="I34:I65" si="8">ABS(D34-F34)</f>
        <v>9.9999999999999978E-2</v>
      </c>
      <c r="J34" s="3" t="str">
        <f t="shared" ref="J34:J65" si="9">IF(I34&gt;=10%, "Yes", "No")</f>
        <v>Yes</v>
      </c>
      <c r="K34" s="2">
        <f t="shared" ref="K34:K65" si="10">ABS(E34-F34)</f>
        <v>0.17000000000000004</v>
      </c>
      <c r="L34" s="3" t="str">
        <f t="shared" ref="L34:L65" si="11">IF(K34&gt;=8%, "Yes", "No")</f>
        <v>Yes</v>
      </c>
    </row>
    <row r="35" spans="1:12" x14ac:dyDescent="0.3">
      <c r="A35" s="3">
        <v>34</v>
      </c>
      <c r="B35" t="s">
        <v>46</v>
      </c>
      <c r="C35" t="s">
        <v>51</v>
      </c>
      <c r="D35" s="1">
        <v>0.5</v>
      </c>
      <c r="E35" s="1">
        <v>0.47</v>
      </c>
      <c r="F35" s="1">
        <v>0.62</v>
      </c>
      <c r="G35" s="2">
        <f t="shared" si="6"/>
        <v>3.0000000000000027E-2</v>
      </c>
      <c r="H35" s="3" t="str">
        <f t="shared" si="7"/>
        <v>No</v>
      </c>
      <c r="I35" s="2">
        <f t="shared" si="8"/>
        <v>0.12</v>
      </c>
      <c r="J35" s="3" t="str">
        <f t="shared" si="9"/>
        <v>Yes</v>
      </c>
      <c r="K35" s="2">
        <f t="shared" si="10"/>
        <v>0.15000000000000002</v>
      </c>
      <c r="L35" s="3" t="str">
        <f t="shared" si="11"/>
        <v>Yes</v>
      </c>
    </row>
    <row r="36" spans="1:12" x14ac:dyDescent="0.3">
      <c r="A36" s="3">
        <v>35</v>
      </c>
      <c r="B36" t="s">
        <v>46</v>
      </c>
      <c r="C36" t="s">
        <v>52</v>
      </c>
      <c r="D36" s="1">
        <v>0.24</v>
      </c>
      <c r="E36" s="1">
        <v>0.28999999999999998</v>
      </c>
      <c r="F36" s="1">
        <v>0.36</v>
      </c>
      <c r="G36" s="2">
        <f t="shared" si="6"/>
        <v>4.9999999999999989E-2</v>
      </c>
      <c r="H36" s="3" t="str">
        <f t="shared" si="7"/>
        <v>No</v>
      </c>
      <c r="I36" s="2">
        <f t="shared" si="8"/>
        <v>0.12</v>
      </c>
      <c r="J36" s="3" t="str">
        <f t="shared" si="9"/>
        <v>Yes</v>
      </c>
      <c r="K36" s="2">
        <f t="shared" si="10"/>
        <v>7.0000000000000007E-2</v>
      </c>
      <c r="L36" s="3" t="str">
        <f t="shared" si="11"/>
        <v>No</v>
      </c>
    </row>
    <row r="37" spans="1:12" x14ac:dyDescent="0.3">
      <c r="A37" s="3">
        <v>36</v>
      </c>
      <c r="B37" t="s">
        <v>46</v>
      </c>
      <c r="C37" t="s">
        <v>53</v>
      </c>
      <c r="D37" s="1">
        <v>0.79</v>
      </c>
      <c r="E37" s="1">
        <v>0.68</v>
      </c>
      <c r="F37" s="1">
        <v>0.79</v>
      </c>
      <c r="G37" s="2">
        <f t="shared" si="6"/>
        <v>0.10999999999999999</v>
      </c>
      <c r="H37" s="3" t="str">
        <f t="shared" si="7"/>
        <v>Yes</v>
      </c>
      <c r="I37" s="2">
        <f t="shared" si="8"/>
        <v>0</v>
      </c>
      <c r="J37" s="3" t="str">
        <f t="shared" si="9"/>
        <v>No</v>
      </c>
      <c r="K37" s="2">
        <f t="shared" si="10"/>
        <v>0.10999999999999999</v>
      </c>
      <c r="L37" s="3" t="str">
        <f t="shared" si="11"/>
        <v>Yes</v>
      </c>
    </row>
    <row r="38" spans="1:12" x14ac:dyDescent="0.3">
      <c r="A38" s="3">
        <v>37</v>
      </c>
      <c r="B38" t="s">
        <v>54</v>
      </c>
      <c r="C38" t="s">
        <v>55</v>
      </c>
      <c r="D38" s="1">
        <v>0.67</v>
      </c>
      <c r="E38" s="1">
        <v>0.66</v>
      </c>
      <c r="F38" s="1">
        <v>0.69</v>
      </c>
      <c r="G38" s="2">
        <f t="shared" si="6"/>
        <v>1.0000000000000009E-2</v>
      </c>
      <c r="H38" s="3" t="str">
        <f t="shared" si="7"/>
        <v>No</v>
      </c>
      <c r="I38" s="2">
        <f t="shared" si="8"/>
        <v>1.9999999999999907E-2</v>
      </c>
      <c r="J38" s="3" t="str">
        <f t="shared" si="9"/>
        <v>No</v>
      </c>
      <c r="K38" s="2">
        <f t="shared" si="10"/>
        <v>2.9999999999999916E-2</v>
      </c>
      <c r="L38" s="3" t="str">
        <f t="shared" si="11"/>
        <v>No</v>
      </c>
    </row>
    <row r="39" spans="1:12" x14ac:dyDescent="0.3">
      <c r="A39" s="3">
        <v>38</v>
      </c>
      <c r="B39" t="s">
        <v>54</v>
      </c>
      <c r="C39" t="s">
        <v>56</v>
      </c>
      <c r="D39" s="1">
        <v>0.36</v>
      </c>
      <c r="E39" s="1">
        <v>0.53</v>
      </c>
      <c r="F39" s="1">
        <v>0.46</v>
      </c>
      <c r="G39" s="2">
        <f t="shared" si="6"/>
        <v>0.17000000000000004</v>
      </c>
      <c r="H39" s="3" t="str">
        <f t="shared" si="7"/>
        <v>Yes</v>
      </c>
      <c r="I39" s="2">
        <f t="shared" si="8"/>
        <v>0.10000000000000003</v>
      </c>
      <c r="J39" s="3" t="str">
        <f t="shared" si="9"/>
        <v>Yes</v>
      </c>
      <c r="K39" s="2">
        <f t="shared" si="10"/>
        <v>7.0000000000000007E-2</v>
      </c>
      <c r="L39" s="3" t="str">
        <f t="shared" si="11"/>
        <v>No</v>
      </c>
    </row>
    <row r="40" spans="1:12" x14ac:dyDescent="0.3">
      <c r="A40" s="3">
        <v>39</v>
      </c>
      <c r="B40" t="s">
        <v>54</v>
      </c>
      <c r="C40" t="s">
        <v>57</v>
      </c>
      <c r="D40" s="1">
        <v>0.79</v>
      </c>
      <c r="E40" s="1">
        <v>0.76</v>
      </c>
      <c r="F40" s="1">
        <v>0.76</v>
      </c>
      <c r="G40" s="2">
        <f t="shared" si="6"/>
        <v>3.0000000000000027E-2</v>
      </c>
      <c r="H40" s="3" t="str">
        <f t="shared" si="7"/>
        <v>No</v>
      </c>
      <c r="I40" s="2">
        <f t="shared" si="8"/>
        <v>3.0000000000000027E-2</v>
      </c>
      <c r="J40" s="3" t="str">
        <f t="shared" si="9"/>
        <v>No</v>
      </c>
      <c r="K40" s="2">
        <f t="shared" si="10"/>
        <v>0</v>
      </c>
      <c r="L40" s="3" t="str">
        <f t="shared" si="11"/>
        <v>No</v>
      </c>
    </row>
    <row r="41" spans="1:12" x14ac:dyDescent="0.3">
      <c r="A41" s="3">
        <v>40</v>
      </c>
      <c r="B41" t="s">
        <v>54</v>
      </c>
      <c r="C41" t="s">
        <v>58</v>
      </c>
      <c r="D41" s="1">
        <v>0.28999999999999998</v>
      </c>
      <c r="E41" s="1">
        <v>0.39</v>
      </c>
      <c r="F41" s="1">
        <v>0.55000000000000004</v>
      </c>
      <c r="G41" s="2">
        <f t="shared" si="6"/>
        <v>0.10000000000000003</v>
      </c>
      <c r="H41" s="3" t="str">
        <f t="shared" si="7"/>
        <v>No</v>
      </c>
      <c r="I41" s="2">
        <f t="shared" si="8"/>
        <v>0.26000000000000006</v>
      </c>
      <c r="J41" s="3" t="str">
        <f t="shared" si="9"/>
        <v>Yes</v>
      </c>
      <c r="K41" s="2">
        <f t="shared" si="10"/>
        <v>0.16000000000000003</v>
      </c>
      <c r="L41" s="3" t="str">
        <f t="shared" si="11"/>
        <v>Yes</v>
      </c>
    </row>
    <row r="42" spans="1:12" x14ac:dyDescent="0.3">
      <c r="A42" s="3">
        <v>41</v>
      </c>
      <c r="B42" t="s">
        <v>54</v>
      </c>
      <c r="C42" t="s">
        <v>59</v>
      </c>
      <c r="D42" s="1">
        <v>0.56999999999999995</v>
      </c>
      <c r="E42" s="1">
        <v>0.64</v>
      </c>
      <c r="F42" s="1">
        <v>0.72</v>
      </c>
      <c r="G42" s="2">
        <f t="shared" si="6"/>
        <v>7.0000000000000062E-2</v>
      </c>
      <c r="H42" s="3" t="str">
        <f t="shared" si="7"/>
        <v>No</v>
      </c>
      <c r="I42" s="2">
        <f t="shared" si="8"/>
        <v>0.15000000000000002</v>
      </c>
      <c r="J42" s="3" t="str">
        <f t="shared" si="9"/>
        <v>Yes</v>
      </c>
      <c r="K42" s="2">
        <f t="shared" si="10"/>
        <v>7.999999999999996E-2</v>
      </c>
      <c r="L42" s="3" t="str">
        <f t="shared" si="11"/>
        <v>Yes</v>
      </c>
    </row>
    <row r="43" spans="1:12" x14ac:dyDescent="0.3">
      <c r="A43" s="3">
        <v>42</v>
      </c>
      <c r="B43" t="s">
        <v>54</v>
      </c>
      <c r="C43" t="s">
        <v>60</v>
      </c>
      <c r="D43" s="1">
        <v>0.56999999999999995</v>
      </c>
      <c r="E43" s="1">
        <v>0.67</v>
      </c>
      <c r="F43" s="1">
        <v>0.77</v>
      </c>
      <c r="G43" s="2">
        <f t="shared" si="6"/>
        <v>0.10000000000000009</v>
      </c>
      <c r="H43" s="3" t="str">
        <f t="shared" si="7"/>
        <v>No</v>
      </c>
      <c r="I43" s="2">
        <f t="shared" si="8"/>
        <v>0.20000000000000007</v>
      </c>
      <c r="J43" s="3" t="str">
        <f t="shared" si="9"/>
        <v>Yes</v>
      </c>
      <c r="K43" s="2">
        <f t="shared" si="10"/>
        <v>9.9999999999999978E-2</v>
      </c>
      <c r="L43" s="3" t="str">
        <f t="shared" si="11"/>
        <v>Yes</v>
      </c>
    </row>
    <row r="44" spans="1:12" x14ac:dyDescent="0.3">
      <c r="A44" s="3">
        <v>43</v>
      </c>
      <c r="B44" t="s">
        <v>54</v>
      </c>
      <c r="C44" t="s">
        <v>61</v>
      </c>
      <c r="D44" s="1">
        <v>0.42</v>
      </c>
      <c r="E44" s="1">
        <v>0.49</v>
      </c>
      <c r="F44" s="1">
        <v>0.53</v>
      </c>
      <c r="G44" s="2">
        <f t="shared" si="6"/>
        <v>7.0000000000000007E-2</v>
      </c>
      <c r="H44" s="3" t="str">
        <f t="shared" si="7"/>
        <v>No</v>
      </c>
      <c r="I44" s="2">
        <f t="shared" si="8"/>
        <v>0.11000000000000004</v>
      </c>
      <c r="J44" s="3" t="str">
        <f t="shared" si="9"/>
        <v>Yes</v>
      </c>
      <c r="K44" s="2">
        <f t="shared" si="10"/>
        <v>4.0000000000000036E-2</v>
      </c>
      <c r="L44" s="3" t="str">
        <f t="shared" si="11"/>
        <v>No</v>
      </c>
    </row>
    <row r="45" spans="1:12" x14ac:dyDescent="0.3">
      <c r="A45" s="3">
        <v>44</v>
      </c>
      <c r="B45" t="s">
        <v>54</v>
      </c>
      <c r="C45" t="s">
        <v>62</v>
      </c>
      <c r="D45" s="1">
        <v>0.49</v>
      </c>
      <c r="E45" s="1">
        <v>0.44</v>
      </c>
      <c r="F45" s="1">
        <v>0.52</v>
      </c>
      <c r="G45" s="2">
        <f t="shared" si="6"/>
        <v>4.9999999999999989E-2</v>
      </c>
      <c r="H45" s="3" t="str">
        <f t="shared" si="7"/>
        <v>No</v>
      </c>
      <c r="I45" s="2">
        <f t="shared" si="8"/>
        <v>3.0000000000000027E-2</v>
      </c>
      <c r="J45" s="3" t="str">
        <f t="shared" si="9"/>
        <v>No</v>
      </c>
      <c r="K45" s="2">
        <f t="shared" si="10"/>
        <v>8.0000000000000016E-2</v>
      </c>
      <c r="L45" s="3" t="str">
        <f t="shared" si="11"/>
        <v>Yes</v>
      </c>
    </row>
    <row r="46" spans="1:12" x14ac:dyDescent="0.3">
      <c r="A46" s="3">
        <v>45</v>
      </c>
      <c r="B46" t="s">
        <v>54</v>
      </c>
      <c r="C46" t="s">
        <v>63</v>
      </c>
      <c r="D46" s="1">
        <v>0.53</v>
      </c>
      <c r="E46" s="1">
        <v>0.52</v>
      </c>
      <c r="F46" s="1">
        <v>0.62</v>
      </c>
      <c r="G46" s="2">
        <f t="shared" si="6"/>
        <v>1.0000000000000009E-2</v>
      </c>
      <c r="H46" s="3" t="str">
        <f t="shared" si="7"/>
        <v>No</v>
      </c>
      <c r="I46" s="2">
        <f t="shared" si="8"/>
        <v>8.9999999999999969E-2</v>
      </c>
      <c r="J46" s="3" t="str">
        <f t="shared" si="9"/>
        <v>No</v>
      </c>
      <c r="K46" s="2">
        <f t="shared" si="10"/>
        <v>9.9999999999999978E-2</v>
      </c>
      <c r="L46" s="3" t="str">
        <f t="shared" si="11"/>
        <v>Yes</v>
      </c>
    </row>
    <row r="47" spans="1:12" x14ac:dyDescent="0.3">
      <c r="A47" s="3">
        <v>46</v>
      </c>
      <c r="B47" t="s">
        <v>54</v>
      </c>
      <c r="C47" t="s">
        <v>64</v>
      </c>
      <c r="D47" s="1">
        <v>0.6</v>
      </c>
      <c r="E47" s="1">
        <v>0.57999999999999996</v>
      </c>
      <c r="F47" s="1">
        <v>0.54</v>
      </c>
      <c r="G47" s="2">
        <f t="shared" si="6"/>
        <v>2.0000000000000018E-2</v>
      </c>
      <c r="H47" s="3" t="str">
        <f t="shared" si="7"/>
        <v>No</v>
      </c>
      <c r="I47" s="2">
        <f t="shared" si="8"/>
        <v>5.9999999999999942E-2</v>
      </c>
      <c r="J47" s="3" t="str">
        <f t="shared" si="9"/>
        <v>No</v>
      </c>
      <c r="K47" s="2">
        <f t="shared" si="10"/>
        <v>3.9999999999999925E-2</v>
      </c>
      <c r="L47" s="3" t="str">
        <f t="shared" si="11"/>
        <v>No</v>
      </c>
    </row>
    <row r="48" spans="1:12" x14ac:dyDescent="0.3">
      <c r="A48" s="3">
        <v>47</v>
      </c>
      <c r="B48" t="s">
        <v>54</v>
      </c>
      <c r="C48" t="s">
        <v>65</v>
      </c>
      <c r="D48" s="1">
        <v>0.52</v>
      </c>
      <c r="E48" s="1">
        <v>0.43</v>
      </c>
      <c r="F48" s="1">
        <v>0.52</v>
      </c>
      <c r="G48" s="2">
        <f t="shared" si="6"/>
        <v>9.0000000000000024E-2</v>
      </c>
      <c r="H48" s="3" t="str">
        <f t="shared" si="7"/>
        <v>No</v>
      </c>
      <c r="I48" s="2">
        <f t="shared" si="8"/>
        <v>0</v>
      </c>
      <c r="J48" s="3" t="str">
        <f t="shared" si="9"/>
        <v>No</v>
      </c>
      <c r="K48" s="2">
        <f t="shared" si="10"/>
        <v>9.0000000000000024E-2</v>
      </c>
      <c r="L48" s="3" t="str">
        <f t="shared" si="11"/>
        <v>Yes</v>
      </c>
    </row>
    <row r="49" spans="1:12" x14ac:dyDescent="0.3">
      <c r="A49" s="3">
        <v>48</v>
      </c>
      <c r="B49" t="s">
        <v>54</v>
      </c>
      <c r="C49" t="s">
        <v>66</v>
      </c>
      <c r="D49" s="1">
        <v>0.27</v>
      </c>
      <c r="E49" s="1">
        <v>0.33</v>
      </c>
      <c r="F49" s="1">
        <v>0.37</v>
      </c>
      <c r="G49" s="2">
        <f t="shared" si="6"/>
        <v>0.06</v>
      </c>
      <c r="H49" s="3" t="str">
        <f t="shared" si="7"/>
        <v>No</v>
      </c>
      <c r="I49" s="2">
        <f t="shared" si="8"/>
        <v>9.9999999999999978E-2</v>
      </c>
      <c r="J49" s="3" t="str">
        <f t="shared" si="9"/>
        <v>Yes</v>
      </c>
      <c r="K49" s="2">
        <f t="shared" si="10"/>
        <v>3.999999999999998E-2</v>
      </c>
      <c r="L49" s="3" t="str">
        <f t="shared" si="11"/>
        <v>No</v>
      </c>
    </row>
    <row r="50" spans="1:12" x14ac:dyDescent="0.3">
      <c r="A50" s="3">
        <v>49</v>
      </c>
      <c r="B50" t="s">
        <v>54</v>
      </c>
      <c r="C50" t="s">
        <v>67</v>
      </c>
      <c r="D50" s="1">
        <v>0.14000000000000001</v>
      </c>
      <c r="E50" s="1">
        <v>0.16</v>
      </c>
      <c r="F50" s="1">
        <v>0.17</v>
      </c>
      <c r="G50" s="2">
        <f t="shared" si="6"/>
        <v>1.999999999999999E-2</v>
      </c>
      <c r="H50" s="3" t="str">
        <f t="shared" si="7"/>
        <v>No</v>
      </c>
      <c r="I50" s="2">
        <f t="shared" si="8"/>
        <v>0.03</v>
      </c>
      <c r="J50" s="3" t="str">
        <f t="shared" si="9"/>
        <v>No</v>
      </c>
      <c r="K50" s="2">
        <f t="shared" si="10"/>
        <v>1.0000000000000009E-2</v>
      </c>
      <c r="L50" s="3" t="str">
        <f t="shared" si="11"/>
        <v>No</v>
      </c>
    </row>
    <row r="51" spans="1:12" x14ac:dyDescent="0.3">
      <c r="A51" s="3">
        <v>50</v>
      </c>
      <c r="B51" t="s">
        <v>54</v>
      </c>
      <c r="C51" t="s">
        <v>68</v>
      </c>
      <c r="D51" s="1">
        <v>0.54</v>
      </c>
      <c r="E51" s="1">
        <v>0.47</v>
      </c>
      <c r="F51" s="1">
        <v>0.55000000000000004</v>
      </c>
      <c r="G51" s="2">
        <f t="shared" si="6"/>
        <v>7.0000000000000062E-2</v>
      </c>
      <c r="H51" s="3" t="str">
        <f t="shared" si="7"/>
        <v>No</v>
      </c>
      <c r="I51" s="2">
        <f t="shared" si="8"/>
        <v>1.0000000000000009E-2</v>
      </c>
      <c r="J51" s="3" t="str">
        <f t="shared" si="9"/>
        <v>No</v>
      </c>
      <c r="K51" s="2">
        <f t="shared" si="10"/>
        <v>8.0000000000000071E-2</v>
      </c>
      <c r="L51" s="3" t="str">
        <f t="shared" si="11"/>
        <v>Yes</v>
      </c>
    </row>
    <row r="52" spans="1:12" x14ac:dyDescent="0.3">
      <c r="A52" s="3">
        <v>51</v>
      </c>
      <c r="B52" t="s">
        <v>54</v>
      </c>
      <c r="C52" t="s">
        <v>69</v>
      </c>
      <c r="D52" s="1">
        <v>0.78</v>
      </c>
      <c r="E52" s="1">
        <v>0.71</v>
      </c>
      <c r="F52" s="1">
        <v>0.76</v>
      </c>
      <c r="G52" s="2">
        <f t="shared" si="6"/>
        <v>7.0000000000000062E-2</v>
      </c>
      <c r="H52" s="3" t="str">
        <f t="shared" si="7"/>
        <v>No</v>
      </c>
      <c r="I52" s="2">
        <f t="shared" si="8"/>
        <v>2.0000000000000018E-2</v>
      </c>
      <c r="J52" s="3" t="str">
        <f t="shared" si="9"/>
        <v>No</v>
      </c>
      <c r="K52" s="2">
        <f t="shared" si="10"/>
        <v>5.0000000000000044E-2</v>
      </c>
      <c r="L52" s="3" t="str">
        <f t="shared" si="11"/>
        <v>No</v>
      </c>
    </row>
    <row r="53" spans="1:12" x14ac:dyDescent="0.3">
      <c r="A53" s="3">
        <v>52</v>
      </c>
      <c r="B53" t="s">
        <v>54</v>
      </c>
      <c r="C53" t="s">
        <v>70</v>
      </c>
      <c r="D53" s="1">
        <v>0.79</v>
      </c>
      <c r="E53" s="1">
        <v>0.73</v>
      </c>
      <c r="F53" s="1">
        <v>0.79</v>
      </c>
      <c r="G53" s="2">
        <f t="shared" si="6"/>
        <v>6.0000000000000053E-2</v>
      </c>
      <c r="H53" s="3" t="str">
        <f t="shared" si="7"/>
        <v>No</v>
      </c>
      <c r="I53" s="2">
        <f t="shared" si="8"/>
        <v>0</v>
      </c>
      <c r="J53" s="3" t="str">
        <f t="shared" si="9"/>
        <v>No</v>
      </c>
      <c r="K53" s="2">
        <f t="shared" si="10"/>
        <v>6.0000000000000053E-2</v>
      </c>
      <c r="L53" s="3" t="str">
        <f t="shared" si="11"/>
        <v>No</v>
      </c>
    </row>
    <row r="54" spans="1:12" x14ac:dyDescent="0.3">
      <c r="A54" s="3">
        <v>53</v>
      </c>
      <c r="B54" t="s">
        <v>54</v>
      </c>
      <c r="C54" t="s">
        <v>71</v>
      </c>
      <c r="D54" s="1">
        <v>0.5</v>
      </c>
      <c r="E54" s="1">
        <v>0.44</v>
      </c>
      <c r="F54" s="1">
        <v>0.53</v>
      </c>
      <c r="G54" s="2">
        <f t="shared" si="6"/>
        <v>0.06</v>
      </c>
      <c r="H54" s="3" t="str">
        <f t="shared" si="7"/>
        <v>No</v>
      </c>
      <c r="I54" s="2">
        <f t="shared" si="8"/>
        <v>3.0000000000000027E-2</v>
      </c>
      <c r="J54" s="3" t="str">
        <f t="shared" si="9"/>
        <v>No</v>
      </c>
      <c r="K54" s="2">
        <f t="shared" si="10"/>
        <v>9.0000000000000024E-2</v>
      </c>
      <c r="L54" s="3" t="str">
        <f t="shared" si="11"/>
        <v>Yes</v>
      </c>
    </row>
    <row r="55" spans="1:12" x14ac:dyDescent="0.3">
      <c r="A55" s="3">
        <v>54</v>
      </c>
      <c r="B55" t="s">
        <v>54</v>
      </c>
      <c r="C55" t="s">
        <v>72</v>
      </c>
      <c r="D55" s="1">
        <v>0.85</v>
      </c>
      <c r="E55" s="1">
        <v>0.84</v>
      </c>
      <c r="F55" s="1">
        <v>0.86</v>
      </c>
      <c r="G55" s="2">
        <f t="shared" si="6"/>
        <v>1.0000000000000009E-2</v>
      </c>
      <c r="H55" s="3" t="str">
        <f t="shared" si="7"/>
        <v>No</v>
      </c>
      <c r="I55" s="2">
        <f t="shared" si="8"/>
        <v>1.0000000000000009E-2</v>
      </c>
      <c r="J55" s="3" t="str">
        <f t="shared" si="9"/>
        <v>No</v>
      </c>
      <c r="K55" s="2">
        <f t="shared" si="10"/>
        <v>2.0000000000000018E-2</v>
      </c>
      <c r="L55" s="3" t="str">
        <f t="shared" si="11"/>
        <v>No</v>
      </c>
    </row>
    <row r="56" spans="1:12" x14ac:dyDescent="0.3">
      <c r="A56" s="3">
        <v>55</v>
      </c>
      <c r="B56" t="s">
        <v>54</v>
      </c>
      <c r="C56" t="s">
        <v>73</v>
      </c>
      <c r="D56" s="1">
        <v>0.82</v>
      </c>
      <c r="E56" s="1">
        <v>0.83</v>
      </c>
      <c r="F56" s="1">
        <v>0.87</v>
      </c>
      <c r="G56" s="2">
        <f t="shared" si="6"/>
        <v>1.0000000000000009E-2</v>
      </c>
      <c r="H56" s="3" t="str">
        <f t="shared" si="7"/>
        <v>No</v>
      </c>
      <c r="I56" s="2">
        <f t="shared" si="8"/>
        <v>5.0000000000000044E-2</v>
      </c>
      <c r="J56" s="3" t="str">
        <f t="shared" si="9"/>
        <v>No</v>
      </c>
      <c r="K56" s="2">
        <f t="shared" si="10"/>
        <v>4.0000000000000036E-2</v>
      </c>
      <c r="L56" s="3" t="str">
        <f t="shared" si="11"/>
        <v>No</v>
      </c>
    </row>
    <row r="57" spans="1:12" x14ac:dyDescent="0.3">
      <c r="A57" s="3">
        <v>56</v>
      </c>
      <c r="B57" t="s">
        <v>54</v>
      </c>
      <c r="C57" t="s">
        <v>74</v>
      </c>
      <c r="D57" s="1">
        <v>0.79</v>
      </c>
      <c r="E57" s="1">
        <v>0.71</v>
      </c>
      <c r="F57" s="1">
        <v>0.82</v>
      </c>
      <c r="G57" s="2">
        <f t="shared" si="6"/>
        <v>8.0000000000000071E-2</v>
      </c>
      <c r="H57" s="3" t="str">
        <f t="shared" si="7"/>
        <v>No</v>
      </c>
      <c r="I57" s="2">
        <f t="shared" si="8"/>
        <v>2.9999999999999916E-2</v>
      </c>
      <c r="J57" s="3" t="str">
        <f t="shared" si="9"/>
        <v>No</v>
      </c>
      <c r="K57" s="2">
        <f t="shared" si="10"/>
        <v>0.10999999999999999</v>
      </c>
      <c r="L57" s="3" t="str">
        <f t="shared" si="11"/>
        <v>Yes</v>
      </c>
    </row>
    <row r="58" spans="1:12" x14ac:dyDescent="0.3">
      <c r="A58" s="3">
        <v>57</v>
      </c>
      <c r="B58" t="s">
        <v>54</v>
      </c>
      <c r="C58" t="s">
        <v>75</v>
      </c>
      <c r="D58" s="1">
        <v>0.67</v>
      </c>
      <c r="E58" s="1">
        <v>0.52</v>
      </c>
      <c r="F58" s="1">
        <v>0.67</v>
      </c>
      <c r="G58" s="2">
        <f t="shared" si="6"/>
        <v>0.15000000000000002</v>
      </c>
      <c r="H58" s="3" t="str">
        <f t="shared" si="7"/>
        <v>Yes</v>
      </c>
      <c r="I58" s="2">
        <f t="shared" si="8"/>
        <v>0</v>
      </c>
      <c r="J58" s="3" t="str">
        <f t="shared" si="9"/>
        <v>No</v>
      </c>
      <c r="K58" s="2">
        <f t="shared" si="10"/>
        <v>0.15000000000000002</v>
      </c>
      <c r="L58" s="3" t="str">
        <f t="shared" si="11"/>
        <v>Yes</v>
      </c>
    </row>
    <row r="59" spans="1:12" x14ac:dyDescent="0.3">
      <c r="A59" s="3">
        <v>58</v>
      </c>
      <c r="B59" t="s">
        <v>54</v>
      </c>
      <c r="C59" t="s">
        <v>76</v>
      </c>
      <c r="D59" s="1">
        <v>0.63</v>
      </c>
      <c r="E59" s="1">
        <v>0.57999999999999996</v>
      </c>
      <c r="F59" s="1">
        <v>0.69</v>
      </c>
      <c r="G59" s="2">
        <f t="shared" si="6"/>
        <v>5.0000000000000044E-2</v>
      </c>
      <c r="H59" s="3" t="str">
        <f t="shared" si="7"/>
        <v>No</v>
      </c>
      <c r="I59" s="2">
        <f t="shared" si="8"/>
        <v>5.9999999999999942E-2</v>
      </c>
      <c r="J59" s="3" t="str">
        <f t="shared" si="9"/>
        <v>No</v>
      </c>
      <c r="K59" s="2">
        <f t="shared" si="10"/>
        <v>0.10999999999999999</v>
      </c>
      <c r="L59" s="3" t="str">
        <f t="shared" si="11"/>
        <v>Yes</v>
      </c>
    </row>
    <row r="60" spans="1:12" x14ac:dyDescent="0.3">
      <c r="A60" s="3">
        <v>59</v>
      </c>
      <c r="B60" t="s">
        <v>54</v>
      </c>
      <c r="C60" t="s">
        <v>77</v>
      </c>
      <c r="D60" s="1">
        <v>0.69</v>
      </c>
      <c r="E60" s="1">
        <v>0.65</v>
      </c>
      <c r="F60" s="1">
        <v>0.77</v>
      </c>
      <c r="G60" s="2">
        <f t="shared" si="6"/>
        <v>3.9999999999999925E-2</v>
      </c>
      <c r="H60" s="3" t="str">
        <f t="shared" si="7"/>
        <v>No</v>
      </c>
      <c r="I60" s="2">
        <f t="shared" si="8"/>
        <v>8.0000000000000071E-2</v>
      </c>
      <c r="J60" s="3" t="str">
        <f t="shared" si="9"/>
        <v>No</v>
      </c>
      <c r="K60" s="2">
        <f t="shared" si="10"/>
        <v>0.12</v>
      </c>
      <c r="L60" s="3" t="str">
        <f t="shared" si="11"/>
        <v>Yes</v>
      </c>
    </row>
    <row r="61" spans="1:12" x14ac:dyDescent="0.3">
      <c r="A61" s="3">
        <v>60</v>
      </c>
      <c r="B61" t="s">
        <v>54</v>
      </c>
      <c r="C61" t="s">
        <v>78</v>
      </c>
      <c r="D61" s="1">
        <v>0.81</v>
      </c>
      <c r="E61" s="1">
        <v>0.75</v>
      </c>
      <c r="F61" s="1">
        <v>0.81</v>
      </c>
      <c r="G61" s="2">
        <f t="shared" si="6"/>
        <v>6.0000000000000053E-2</v>
      </c>
      <c r="H61" s="3" t="str">
        <f t="shared" si="7"/>
        <v>No</v>
      </c>
      <c r="I61" s="2">
        <f t="shared" si="8"/>
        <v>0</v>
      </c>
      <c r="J61" s="3" t="str">
        <f t="shared" si="9"/>
        <v>No</v>
      </c>
      <c r="K61" s="2">
        <f t="shared" si="10"/>
        <v>6.0000000000000053E-2</v>
      </c>
      <c r="L61" s="3" t="str">
        <f t="shared" si="11"/>
        <v>No</v>
      </c>
    </row>
    <row r="62" spans="1:12" x14ac:dyDescent="0.3">
      <c r="A62" s="3">
        <v>61</v>
      </c>
      <c r="B62" t="s">
        <v>54</v>
      </c>
      <c r="C62" t="s">
        <v>79</v>
      </c>
      <c r="D62" s="1">
        <v>0.51</v>
      </c>
      <c r="E62" s="1">
        <v>0.45</v>
      </c>
      <c r="F62" s="1">
        <v>0.56999999999999995</v>
      </c>
      <c r="G62" s="2">
        <f t="shared" si="6"/>
        <v>0.06</v>
      </c>
      <c r="H62" s="3" t="str">
        <f t="shared" si="7"/>
        <v>No</v>
      </c>
      <c r="I62" s="2">
        <f t="shared" si="8"/>
        <v>5.9999999999999942E-2</v>
      </c>
      <c r="J62" s="3" t="str">
        <f t="shared" si="9"/>
        <v>No</v>
      </c>
      <c r="K62" s="2">
        <f t="shared" si="10"/>
        <v>0.11999999999999994</v>
      </c>
      <c r="L62" s="3" t="str">
        <f t="shared" si="11"/>
        <v>Yes</v>
      </c>
    </row>
    <row r="63" spans="1:12" x14ac:dyDescent="0.3">
      <c r="A63" s="3">
        <v>62</v>
      </c>
      <c r="B63" t="s">
        <v>54</v>
      </c>
      <c r="C63" t="s">
        <v>80</v>
      </c>
      <c r="D63" s="1">
        <v>0.46</v>
      </c>
      <c r="E63" s="1">
        <v>0.46</v>
      </c>
      <c r="F63" s="1">
        <v>0.6</v>
      </c>
      <c r="G63" s="2">
        <f t="shared" si="6"/>
        <v>0</v>
      </c>
      <c r="H63" s="3" t="str">
        <f t="shared" si="7"/>
        <v>No</v>
      </c>
      <c r="I63" s="2">
        <f t="shared" si="8"/>
        <v>0.13999999999999996</v>
      </c>
      <c r="J63" s="3" t="str">
        <f t="shared" si="9"/>
        <v>Yes</v>
      </c>
      <c r="K63" s="2">
        <f t="shared" si="10"/>
        <v>0.13999999999999996</v>
      </c>
      <c r="L63" s="3" t="str">
        <f t="shared" si="11"/>
        <v>Yes</v>
      </c>
    </row>
    <row r="64" spans="1:12" x14ac:dyDescent="0.3">
      <c r="A64" s="3">
        <v>63</v>
      </c>
      <c r="B64" t="s">
        <v>54</v>
      </c>
      <c r="C64" t="s">
        <v>81</v>
      </c>
      <c r="D64" s="1">
        <v>0.54</v>
      </c>
      <c r="E64" s="1">
        <v>0.49</v>
      </c>
      <c r="F64" s="1">
        <v>0.59</v>
      </c>
      <c r="G64" s="2">
        <f t="shared" si="6"/>
        <v>5.0000000000000044E-2</v>
      </c>
      <c r="H64" s="3" t="str">
        <f t="shared" si="7"/>
        <v>No</v>
      </c>
      <c r="I64" s="2">
        <f t="shared" si="8"/>
        <v>4.9999999999999933E-2</v>
      </c>
      <c r="J64" s="3" t="str">
        <f t="shared" si="9"/>
        <v>No</v>
      </c>
      <c r="K64" s="2">
        <f t="shared" si="10"/>
        <v>9.9999999999999978E-2</v>
      </c>
      <c r="L64" s="3" t="str">
        <f t="shared" si="11"/>
        <v>Yes</v>
      </c>
    </row>
    <row r="65" spans="1:12" x14ac:dyDescent="0.3">
      <c r="A65" s="3">
        <v>64</v>
      </c>
      <c r="B65" t="s">
        <v>54</v>
      </c>
      <c r="C65" t="s">
        <v>82</v>
      </c>
      <c r="D65" s="1">
        <v>0.21</v>
      </c>
      <c r="E65" s="1">
        <v>0.32</v>
      </c>
      <c r="F65" s="1">
        <v>0.41</v>
      </c>
      <c r="G65" s="2">
        <f t="shared" si="6"/>
        <v>0.11000000000000001</v>
      </c>
      <c r="H65" s="3" t="str">
        <f t="shared" si="7"/>
        <v>Yes</v>
      </c>
      <c r="I65" s="2">
        <f t="shared" si="8"/>
        <v>0.19999999999999998</v>
      </c>
      <c r="J65" s="3" t="str">
        <f t="shared" si="9"/>
        <v>Yes</v>
      </c>
      <c r="K65" s="2">
        <f t="shared" si="10"/>
        <v>8.9999999999999969E-2</v>
      </c>
      <c r="L65" s="3" t="str">
        <f t="shared" si="11"/>
        <v>Yes</v>
      </c>
    </row>
    <row r="66" spans="1:12" x14ac:dyDescent="0.3">
      <c r="A66" s="3">
        <v>65</v>
      </c>
      <c r="B66" t="s">
        <v>54</v>
      </c>
      <c r="C66" t="s">
        <v>83</v>
      </c>
      <c r="D66" s="1">
        <v>0.53</v>
      </c>
      <c r="E66" s="1">
        <v>0.57999999999999996</v>
      </c>
      <c r="F66" s="1">
        <v>0.73</v>
      </c>
      <c r="G66" s="2">
        <f t="shared" ref="G66:G97" si="12">ABS(D66-E66)</f>
        <v>4.9999999999999933E-2</v>
      </c>
      <c r="H66" s="3" t="str">
        <f t="shared" ref="H66:H97" si="13">IF(G66&gt;=11%, "Yes", "No")</f>
        <v>No</v>
      </c>
      <c r="I66" s="2">
        <f t="shared" ref="I66:I97" si="14">ABS(D66-F66)</f>
        <v>0.19999999999999996</v>
      </c>
      <c r="J66" s="3" t="str">
        <f t="shared" ref="J66:J97" si="15">IF(I66&gt;=10%, "Yes", "No")</f>
        <v>Yes</v>
      </c>
      <c r="K66" s="2">
        <f t="shared" ref="K66:K97" si="16">ABS(E66-F66)</f>
        <v>0.15000000000000002</v>
      </c>
      <c r="L66" s="3" t="str">
        <f t="shared" ref="L66:L97" si="17">IF(K66&gt;=8%, "Yes", "No")</f>
        <v>Yes</v>
      </c>
    </row>
    <row r="67" spans="1:12" x14ac:dyDescent="0.3">
      <c r="A67" s="3">
        <v>66</v>
      </c>
      <c r="B67" t="s">
        <v>54</v>
      </c>
      <c r="C67" t="s">
        <v>84</v>
      </c>
      <c r="D67" s="1">
        <v>0.5</v>
      </c>
      <c r="E67" s="1">
        <v>0.57999999999999996</v>
      </c>
      <c r="F67" s="1">
        <v>0.72</v>
      </c>
      <c r="G67" s="2">
        <f t="shared" si="12"/>
        <v>7.999999999999996E-2</v>
      </c>
      <c r="H67" s="3" t="str">
        <f t="shared" si="13"/>
        <v>No</v>
      </c>
      <c r="I67" s="2">
        <f t="shared" si="14"/>
        <v>0.21999999999999997</v>
      </c>
      <c r="J67" s="3" t="str">
        <f t="shared" si="15"/>
        <v>Yes</v>
      </c>
      <c r="K67" s="2">
        <f t="shared" si="16"/>
        <v>0.14000000000000001</v>
      </c>
      <c r="L67" s="3" t="str">
        <f t="shared" si="17"/>
        <v>Yes</v>
      </c>
    </row>
    <row r="68" spans="1:12" x14ac:dyDescent="0.3">
      <c r="A68" s="3">
        <v>67</v>
      </c>
      <c r="B68" t="s">
        <v>54</v>
      </c>
      <c r="C68" t="s">
        <v>85</v>
      </c>
      <c r="D68" s="1">
        <v>0.38</v>
      </c>
      <c r="E68" s="1">
        <v>0.43</v>
      </c>
      <c r="F68" s="1">
        <v>0.63</v>
      </c>
      <c r="G68" s="2">
        <f t="shared" si="12"/>
        <v>4.9999999999999989E-2</v>
      </c>
      <c r="H68" s="3" t="str">
        <f t="shared" si="13"/>
        <v>No</v>
      </c>
      <c r="I68" s="2">
        <f t="shared" si="14"/>
        <v>0.25</v>
      </c>
      <c r="J68" s="3" t="str">
        <f t="shared" si="15"/>
        <v>Yes</v>
      </c>
      <c r="K68" s="2">
        <f t="shared" si="16"/>
        <v>0.2</v>
      </c>
      <c r="L68" s="3" t="str">
        <f t="shared" si="17"/>
        <v>Yes</v>
      </c>
    </row>
    <row r="69" spans="1:12" x14ac:dyDescent="0.3">
      <c r="A69" s="3">
        <v>68</v>
      </c>
      <c r="B69" t="s">
        <v>54</v>
      </c>
      <c r="C69" t="s">
        <v>86</v>
      </c>
      <c r="D69" s="1">
        <v>0.56000000000000005</v>
      </c>
      <c r="E69" s="1">
        <v>0.53</v>
      </c>
      <c r="F69" s="1">
        <v>0.57999999999999996</v>
      </c>
      <c r="G69" s="2">
        <f t="shared" si="12"/>
        <v>3.0000000000000027E-2</v>
      </c>
      <c r="H69" s="3" t="str">
        <f t="shared" si="13"/>
        <v>No</v>
      </c>
      <c r="I69" s="2">
        <f t="shared" si="14"/>
        <v>1.9999999999999907E-2</v>
      </c>
      <c r="J69" s="3" t="str">
        <f t="shared" si="15"/>
        <v>No</v>
      </c>
      <c r="K69" s="2">
        <f t="shared" si="16"/>
        <v>4.9999999999999933E-2</v>
      </c>
      <c r="L69" s="3" t="str">
        <f t="shared" si="17"/>
        <v>No</v>
      </c>
    </row>
    <row r="70" spans="1:12" x14ac:dyDescent="0.3">
      <c r="A70" s="3">
        <v>69</v>
      </c>
      <c r="B70" t="s">
        <v>54</v>
      </c>
      <c r="C70" t="s">
        <v>87</v>
      </c>
      <c r="D70" s="1">
        <v>0.45</v>
      </c>
      <c r="E70" s="1">
        <v>0.5</v>
      </c>
      <c r="F70" s="1">
        <v>0.62</v>
      </c>
      <c r="G70" s="2">
        <f t="shared" si="12"/>
        <v>4.9999999999999989E-2</v>
      </c>
      <c r="H70" s="3" t="str">
        <f t="shared" si="13"/>
        <v>No</v>
      </c>
      <c r="I70" s="2">
        <f t="shared" si="14"/>
        <v>0.16999999999999998</v>
      </c>
      <c r="J70" s="3" t="str">
        <f t="shared" si="15"/>
        <v>Yes</v>
      </c>
      <c r="K70" s="2">
        <f t="shared" si="16"/>
        <v>0.12</v>
      </c>
      <c r="L70" s="3" t="str">
        <f t="shared" si="17"/>
        <v>Yes</v>
      </c>
    </row>
    <row r="71" spans="1:12" x14ac:dyDescent="0.3">
      <c r="A71" s="3">
        <v>70</v>
      </c>
      <c r="B71" t="s">
        <v>54</v>
      </c>
      <c r="C71" t="s">
        <v>88</v>
      </c>
      <c r="D71" s="1">
        <v>0.5</v>
      </c>
      <c r="E71" s="1">
        <v>0.49</v>
      </c>
      <c r="F71" s="1">
        <v>0.68</v>
      </c>
      <c r="G71" s="2">
        <f t="shared" si="12"/>
        <v>1.0000000000000009E-2</v>
      </c>
      <c r="H71" s="3" t="str">
        <f t="shared" si="13"/>
        <v>No</v>
      </c>
      <c r="I71" s="2">
        <f t="shared" si="14"/>
        <v>0.18000000000000005</v>
      </c>
      <c r="J71" s="3" t="str">
        <f t="shared" si="15"/>
        <v>Yes</v>
      </c>
      <c r="K71" s="2">
        <f t="shared" si="16"/>
        <v>0.19000000000000006</v>
      </c>
      <c r="L71" s="3" t="str">
        <f t="shared" si="17"/>
        <v>Yes</v>
      </c>
    </row>
    <row r="72" spans="1:12" x14ac:dyDescent="0.3">
      <c r="A72" s="3">
        <v>71</v>
      </c>
      <c r="B72" t="s">
        <v>54</v>
      </c>
      <c r="C72" t="s">
        <v>89</v>
      </c>
      <c r="D72" s="1">
        <v>0.6</v>
      </c>
      <c r="E72" s="1">
        <v>0.72</v>
      </c>
      <c r="F72" s="1">
        <v>0.83</v>
      </c>
      <c r="G72" s="2">
        <f t="shared" si="12"/>
        <v>0.12</v>
      </c>
      <c r="H72" s="3" t="str">
        <f t="shared" si="13"/>
        <v>Yes</v>
      </c>
      <c r="I72" s="2">
        <f t="shared" si="14"/>
        <v>0.22999999999999998</v>
      </c>
      <c r="J72" s="3" t="str">
        <f t="shared" si="15"/>
        <v>Yes</v>
      </c>
      <c r="K72" s="2">
        <f t="shared" si="16"/>
        <v>0.10999999999999999</v>
      </c>
      <c r="L72" s="3" t="str">
        <f t="shared" si="17"/>
        <v>Yes</v>
      </c>
    </row>
    <row r="73" spans="1:12" x14ac:dyDescent="0.3">
      <c r="A73" s="3">
        <v>72</v>
      </c>
      <c r="B73" t="s">
        <v>54</v>
      </c>
      <c r="C73" t="s">
        <v>90</v>
      </c>
      <c r="D73" s="1">
        <v>0.46</v>
      </c>
      <c r="E73" s="1">
        <v>0.56000000000000005</v>
      </c>
      <c r="F73" s="1">
        <v>0.62</v>
      </c>
      <c r="G73" s="2">
        <f t="shared" si="12"/>
        <v>0.10000000000000003</v>
      </c>
      <c r="H73" s="3" t="str">
        <f t="shared" si="13"/>
        <v>No</v>
      </c>
      <c r="I73" s="2">
        <f t="shared" si="14"/>
        <v>0.15999999999999998</v>
      </c>
      <c r="J73" s="3" t="str">
        <f t="shared" si="15"/>
        <v>Yes</v>
      </c>
      <c r="K73" s="2">
        <f t="shared" si="16"/>
        <v>5.9999999999999942E-2</v>
      </c>
      <c r="L73" s="3" t="str">
        <f t="shared" si="17"/>
        <v>No</v>
      </c>
    </row>
    <row r="74" spans="1:12" x14ac:dyDescent="0.3">
      <c r="A74" s="3">
        <v>73</v>
      </c>
      <c r="B74" t="s">
        <v>54</v>
      </c>
      <c r="C74" t="s">
        <v>91</v>
      </c>
      <c r="D74" s="1">
        <v>0.56999999999999995</v>
      </c>
      <c r="E74" s="1">
        <v>0.59</v>
      </c>
      <c r="F74" s="1">
        <v>0.56999999999999995</v>
      </c>
      <c r="G74" s="2">
        <f t="shared" si="12"/>
        <v>2.0000000000000018E-2</v>
      </c>
      <c r="H74" s="3" t="str">
        <f t="shared" si="13"/>
        <v>No</v>
      </c>
      <c r="I74" s="2">
        <f t="shared" si="14"/>
        <v>0</v>
      </c>
      <c r="J74" s="3" t="str">
        <f t="shared" si="15"/>
        <v>No</v>
      </c>
      <c r="K74" s="2">
        <f t="shared" si="16"/>
        <v>2.0000000000000018E-2</v>
      </c>
      <c r="L74" s="3" t="str">
        <f t="shared" si="17"/>
        <v>No</v>
      </c>
    </row>
    <row r="75" spans="1:12" x14ac:dyDescent="0.3">
      <c r="A75" s="3">
        <v>74</v>
      </c>
      <c r="B75" t="s">
        <v>92</v>
      </c>
      <c r="C75" t="s">
        <v>93</v>
      </c>
      <c r="D75" s="1">
        <v>0.26</v>
      </c>
      <c r="E75" s="1">
        <v>0.42</v>
      </c>
      <c r="F75" s="1">
        <v>0.39</v>
      </c>
      <c r="G75" s="2">
        <f t="shared" si="12"/>
        <v>0.15999999999999998</v>
      </c>
      <c r="H75" s="3" t="str">
        <f t="shared" si="13"/>
        <v>Yes</v>
      </c>
      <c r="I75" s="2">
        <f t="shared" si="14"/>
        <v>0.13</v>
      </c>
      <c r="J75" s="3" t="str">
        <f t="shared" si="15"/>
        <v>Yes</v>
      </c>
      <c r="K75" s="2">
        <f t="shared" si="16"/>
        <v>2.9999999999999971E-2</v>
      </c>
      <c r="L75" s="3" t="str">
        <f t="shared" si="17"/>
        <v>No</v>
      </c>
    </row>
    <row r="76" spans="1:12" x14ac:dyDescent="0.3">
      <c r="A76" s="3">
        <v>75</v>
      </c>
      <c r="B76" t="s">
        <v>92</v>
      </c>
      <c r="C76" t="s">
        <v>94</v>
      </c>
      <c r="D76" s="1">
        <v>0.11</v>
      </c>
      <c r="E76" s="1">
        <v>0.21</v>
      </c>
      <c r="F76" s="1">
        <v>0.24</v>
      </c>
      <c r="G76" s="2">
        <f t="shared" si="12"/>
        <v>9.9999999999999992E-2</v>
      </c>
      <c r="H76" s="3" t="str">
        <f t="shared" si="13"/>
        <v>No</v>
      </c>
      <c r="I76" s="2">
        <f t="shared" si="14"/>
        <v>0.13</v>
      </c>
      <c r="J76" s="3" t="str">
        <f t="shared" si="15"/>
        <v>Yes</v>
      </c>
      <c r="K76" s="2">
        <f t="shared" si="16"/>
        <v>0.03</v>
      </c>
      <c r="L76" s="3" t="str">
        <f t="shared" si="17"/>
        <v>No</v>
      </c>
    </row>
    <row r="77" spans="1:12" x14ac:dyDescent="0.3">
      <c r="A77" s="3">
        <v>76</v>
      </c>
      <c r="B77" t="s">
        <v>92</v>
      </c>
      <c r="C77" t="s">
        <v>95</v>
      </c>
      <c r="D77" s="1">
        <v>0.12</v>
      </c>
      <c r="E77" s="1">
        <v>0.17</v>
      </c>
      <c r="F77" s="1">
        <v>0.19</v>
      </c>
      <c r="G77" s="2">
        <f t="shared" si="12"/>
        <v>5.0000000000000017E-2</v>
      </c>
      <c r="H77" s="3" t="str">
        <f t="shared" si="13"/>
        <v>No</v>
      </c>
      <c r="I77" s="2">
        <f t="shared" si="14"/>
        <v>7.0000000000000007E-2</v>
      </c>
      <c r="J77" s="3" t="str">
        <f t="shared" si="15"/>
        <v>No</v>
      </c>
      <c r="K77" s="2">
        <f t="shared" si="16"/>
        <v>1.999999999999999E-2</v>
      </c>
      <c r="L77" s="3" t="str">
        <f t="shared" si="17"/>
        <v>No</v>
      </c>
    </row>
    <row r="78" spans="1:12" x14ac:dyDescent="0.3">
      <c r="A78" s="3">
        <v>77</v>
      </c>
      <c r="B78" t="s">
        <v>92</v>
      </c>
      <c r="C78" t="s">
        <v>96</v>
      </c>
      <c r="D78" s="1">
        <v>0.19</v>
      </c>
      <c r="E78" s="1">
        <v>0.33</v>
      </c>
      <c r="F78" s="1">
        <v>0.28000000000000003</v>
      </c>
      <c r="G78" s="2">
        <f t="shared" si="12"/>
        <v>0.14000000000000001</v>
      </c>
      <c r="H78" s="3" t="str">
        <f t="shared" si="13"/>
        <v>Yes</v>
      </c>
      <c r="I78" s="2">
        <f t="shared" si="14"/>
        <v>9.0000000000000024E-2</v>
      </c>
      <c r="J78" s="3" t="str">
        <f t="shared" si="15"/>
        <v>No</v>
      </c>
      <c r="K78" s="2">
        <f t="shared" si="16"/>
        <v>4.9999999999999989E-2</v>
      </c>
      <c r="L78" s="3" t="str">
        <f t="shared" si="17"/>
        <v>No</v>
      </c>
    </row>
    <row r="79" spans="1:12" x14ac:dyDescent="0.3">
      <c r="A79" s="3">
        <v>78</v>
      </c>
      <c r="B79" t="s">
        <v>92</v>
      </c>
      <c r="C79" t="s">
        <v>97</v>
      </c>
      <c r="D79" s="1">
        <v>0.43</v>
      </c>
      <c r="E79" s="1">
        <v>0.52</v>
      </c>
      <c r="F79" s="1">
        <v>0.49</v>
      </c>
      <c r="G79" s="2">
        <f t="shared" si="12"/>
        <v>9.0000000000000024E-2</v>
      </c>
      <c r="H79" s="3" t="str">
        <f t="shared" si="13"/>
        <v>No</v>
      </c>
      <c r="I79" s="2">
        <f t="shared" si="14"/>
        <v>0.06</v>
      </c>
      <c r="J79" s="3" t="str">
        <f t="shared" si="15"/>
        <v>No</v>
      </c>
      <c r="K79" s="2">
        <f t="shared" si="16"/>
        <v>3.0000000000000027E-2</v>
      </c>
      <c r="L79" s="3" t="str">
        <f t="shared" si="17"/>
        <v>No</v>
      </c>
    </row>
    <row r="80" spans="1:12" x14ac:dyDescent="0.3">
      <c r="A80" s="3">
        <v>79</v>
      </c>
      <c r="B80" t="s">
        <v>92</v>
      </c>
      <c r="C80" t="s">
        <v>98</v>
      </c>
      <c r="D80" s="1">
        <v>0.1</v>
      </c>
      <c r="E80" s="1">
        <v>0.19</v>
      </c>
      <c r="F80" s="1">
        <v>0.18</v>
      </c>
      <c r="G80" s="2">
        <f t="shared" si="12"/>
        <v>0.09</v>
      </c>
      <c r="H80" s="3" t="str">
        <f t="shared" si="13"/>
        <v>No</v>
      </c>
      <c r="I80" s="2">
        <f t="shared" si="14"/>
        <v>7.9999999999999988E-2</v>
      </c>
      <c r="J80" s="3" t="str">
        <f t="shared" si="15"/>
        <v>No</v>
      </c>
      <c r="K80" s="2">
        <f t="shared" si="16"/>
        <v>1.0000000000000009E-2</v>
      </c>
      <c r="L80" s="3" t="str">
        <f t="shared" si="17"/>
        <v>No</v>
      </c>
    </row>
    <row r="81" spans="1:12" x14ac:dyDescent="0.3">
      <c r="A81" s="3">
        <v>80</v>
      </c>
      <c r="B81" t="s">
        <v>92</v>
      </c>
      <c r="C81" t="s">
        <v>99</v>
      </c>
      <c r="D81" s="1">
        <v>0.66</v>
      </c>
      <c r="E81" s="1">
        <v>0.79</v>
      </c>
      <c r="F81" s="1">
        <v>0.86</v>
      </c>
      <c r="G81" s="2">
        <f t="shared" si="12"/>
        <v>0.13</v>
      </c>
      <c r="H81" s="3" t="str">
        <f t="shared" si="13"/>
        <v>Yes</v>
      </c>
      <c r="I81" s="2">
        <f t="shared" si="14"/>
        <v>0.19999999999999996</v>
      </c>
      <c r="J81" s="3" t="str">
        <f t="shared" si="15"/>
        <v>Yes</v>
      </c>
      <c r="K81" s="2">
        <f t="shared" si="16"/>
        <v>6.9999999999999951E-2</v>
      </c>
      <c r="L81" s="3" t="str">
        <f t="shared" si="17"/>
        <v>No</v>
      </c>
    </row>
    <row r="82" spans="1:12" x14ac:dyDescent="0.3">
      <c r="A82" s="3">
        <v>81</v>
      </c>
      <c r="B82" t="s">
        <v>92</v>
      </c>
      <c r="C82" t="s">
        <v>100</v>
      </c>
      <c r="D82" s="1">
        <v>0.34</v>
      </c>
      <c r="E82" s="1">
        <v>0.25</v>
      </c>
      <c r="F82" s="1">
        <v>0.19</v>
      </c>
      <c r="G82" s="2">
        <f t="shared" si="12"/>
        <v>9.0000000000000024E-2</v>
      </c>
      <c r="H82" s="3" t="str">
        <f t="shared" si="13"/>
        <v>No</v>
      </c>
      <c r="I82" s="2">
        <f t="shared" si="14"/>
        <v>0.15000000000000002</v>
      </c>
      <c r="J82" s="3" t="str">
        <f t="shared" si="15"/>
        <v>Yes</v>
      </c>
      <c r="K82" s="2">
        <f t="shared" si="16"/>
        <v>0.06</v>
      </c>
      <c r="L82" s="3" t="str">
        <f t="shared" si="17"/>
        <v>No</v>
      </c>
    </row>
    <row r="83" spans="1:12" x14ac:dyDescent="0.3">
      <c r="A83" s="3">
        <v>82</v>
      </c>
      <c r="B83" t="s">
        <v>92</v>
      </c>
      <c r="C83" t="s">
        <v>101</v>
      </c>
      <c r="D83" s="1">
        <v>0.53</v>
      </c>
      <c r="E83" s="1">
        <v>0.43</v>
      </c>
      <c r="F83" s="1">
        <v>0.34</v>
      </c>
      <c r="G83" s="2">
        <f t="shared" si="12"/>
        <v>0.10000000000000003</v>
      </c>
      <c r="H83" s="3" t="str">
        <f t="shared" si="13"/>
        <v>No</v>
      </c>
      <c r="I83" s="2">
        <f t="shared" si="14"/>
        <v>0.19</v>
      </c>
      <c r="J83" s="3" t="str">
        <f t="shared" si="15"/>
        <v>Yes</v>
      </c>
      <c r="K83" s="2">
        <f t="shared" si="16"/>
        <v>8.9999999999999969E-2</v>
      </c>
      <c r="L83" s="3" t="str">
        <f t="shared" si="17"/>
        <v>Yes</v>
      </c>
    </row>
    <row r="84" spans="1:12" x14ac:dyDescent="0.3">
      <c r="A84" s="3">
        <v>83</v>
      </c>
      <c r="B84" t="s">
        <v>92</v>
      </c>
      <c r="C84" t="s">
        <v>102</v>
      </c>
      <c r="D84" s="1">
        <v>0.66</v>
      </c>
      <c r="E84" s="1">
        <v>0.56999999999999995</v>
      </c>
      <c r="F84" s="1">
        <v>0.47</v>
      </c>
      <c r="G84" s="2">
        <f t="shared" si="12"/>
        <v>9.000000000000008E-2</v>
      </c>
      <c r="H84" s="3" t="str">
        <f t="shared" si="13"/>
        <v>No</v>
      </c>
      <c r="I84" s="2">
        <f t="shared" si="14"/>
        <v>0.19000000000000006</v>
      </c>
      <c r="J84" s="3" t="str">
        <f t="shared" si="15"/>
        <v>Yes</v>
      </c>
      <c r="K84" s="2">
        <f t="shared" si="16"/>
        <v>9.9999999999999978E-2</v>
      </c>
      <c r="L84" s="3" t="str">
        <f t="shared" si="17"/>
        <v>Yes</v>
      </c>
    </row>
    <row r="85" spans="1:12" x14ac:dyDescent="0.3">
      <c r="A85" s="3">
        <v>84</v>
      </c>
      <c r="B85" t="s">
        <v>103</v>
      </c>
      <c r="C85" t="s">
        <v>104</v>
      </c>
      <c r="D85" s="1">
        <v>0.64</v>
      </c>
      <c r="E85" s="1">
        <v>0.61</v>
      </c>
      <c r="F85" s="1">
        <v>0.71</v>
      </c>
      <c r="G85" s="2">
        <f t="shared" si="12"/>
        <v>3.0000000000000027E-2</v>
      </c>
      <c r="H85" s="3" t="str">
        <f t="shared" si="13"/>
        <v>No</v>
      </c>
      <c r="I85" s="2">
        <f t="shared" si="14"/>
        <v>6.9999999999999951E-2</v>
      </c>
      <c r="J85" s="3" t="str">
        <f t="shared" si="15"/>
        <v>No</v>
      </c>
      <c r="K85" s="2">
        <f t="shared" si="16"/>
        <v>9.9999999999999978E-2</v>
      </c>
      <c r="L85" s="3" t="str">
        <f t="shared" si="17"/>
        <v>Yes</v>
      </c>
    </row>
    <row r="86" spans="1:12" x14ac:dyDescent="0.3">
      <c r="A86" s="3">
        <v>85</v>
      </c>
      <c r="B86" t="s">
        <v>103</v>
      </c>
      <c r="C86" t="s">
        <v>105</v>
      </c>
      <c r="D86" s="1">
        <v>0.59</v>
      </c>
      <c r="E86" s="1">
        <v>0.57999999999999996</v>
      </c>
      <c r="F86" s="1">
        <v>0.66</v>
      </c>
      <c r="G86" s="2">
        <f t="shared" si="12"/>
        <v>1.0000000000000009E-2</v>
      </c>
      <c r="H86" s="3" t="str">
        <f t="shared" si="13"/>
        <v>No</v>
      </c>
      <c r="I86" s="2">
        <f t="shared" si="14"/>
        <v>7.0000000000000062E-2</v>
      </c>
      <c r="J86" s="3" t="str">
        <f t="shared" si="15"/>
        <v>No</v>
      </c>
      <c r="K86" s="2">
        <f t="shared" si="16"/>
        <v>8.0000000000000071E-2</v>
      </c>
      <c r="L86" s="3" t="str">
        <f t="shared" si="17"/>
        <v>Yes</v>
      </c>
    </row>
    <row r="87" spans="1:12" x14ac:dyDescent="0.3">
      <c r="A87" s="3">
        <v>86</v>
      </c>
      <c r="B87" t="s">
        <v>103</v>
      </c>
      <c r="C87" t="s">
        <v>106</v>
      </c>
      <c r="D87" s="1">
        <v>0.66</v>
      </c>
      <c r="E87" s="1">
        <v>0.62</v>
      </c>
      <c r="F87" s="1">
        <v>0.56999999999999995</v>
      </c>
      <c r="G87" s="2">
        <f t="shared" si="12"/>
        <v>4.0000000000000036E-2</v>
      </c>
      <c r="H87" s="3" t="str">
        <f t="shared" si="13"/>
        <v>No</v>
      </c>
      <c r="I87" s="2">
        <f t="shared" si="14"/>
        <v>9.000000000000008E-2</v>
      </c>
      <c r="J87" s="3" t="str">
        <f t="shared" si="15"/>
        <v>No</v>
      </c>
      <c r="K87" s="2">
        <f t="shared" si="16"/>
        <v>5.0000000000000044E-2</v>
      </c>
      <c r="L87" s="3" t="str">
        <f t="shared" si="17"/>
        <v>No</v>
      </c>
    </row>
    <row r="88" spans="1:12" x14ac:dyDescent="0.3">
      <c r="A88" s="3">
        <v>87</v>
      </c>
      <c r="B88" t="s">
        <v>103</v>
      </c>
      <c r="C88" t="s">
        <v>107</v>
      </c>
      <c r="D88" s="1">
        <v>0.55000000000000004</v>
      </c>
      <c r="E88" s="1">
        <v>0.51</v>
      </c>
      <c r="F88" s="1">
        <v>0.54</v>
      </c>
      <c r="G88" s="2">
        <f t="shared" si="12"/>
        <v>4.0000000000000036E-2</v>
      </c>
      <c r="H88" s="3" t="str">
        <f t="shared" si="13"/>
        <v>No</v>
      </c>
      <c r="I88" s="2">
        <f t="shared" si="14"/>
        <v>1.0000000000000009E-2</v>
      </c>
      <c r="J88" s="3" t="str">
        <f t="shared" si="15"/>
        <v>No</v>
      </c>
      <c r="K88" s="2">
        <f t="shared" si="16"/>
        <v>3.0000000000000027E-2</v>
      </c>
      <c r="L88" s="3" t="str">
        <f t="shared" si="17"/>
        <v>No</v>
      </c>
    </row>
    <row r="89" spans="1:12" x14ac:dyDescent="0.3">
      <c r="A89" s="3">
        <v>88</v>
      </c>
      <c r="B89" t="s">
        <v>103</v>
      </c>
      <c r="C89" t="s">
        <v>108</v>
      </c>
      <c r="D89" s="1">
        <v>0.47</v>
      </c>
      <c r="E89" s="1">
        <v>0.44</v>
      </c>
      <c r="F89" s="1">
        <v>0.47</v>
      </c>
      <c r="G89" s="2">
        <f t="shared" si="12"/>
        <v>2.9999999999999971E-2</v>
      </c>
      <c r="H89" s="3" t="str">
        <f t="shared" si="13"/>
        <v>No</v>
      </c>
      <c r="I89" s="2">
        <f t="shared" si="14"/>
        <v>0</v>
      </c>
      <c r="J89" s="3" t="str">
        <f t="shared" si="15"/>
        <v>No</v>
      </c>
      <c r="K89" s="2">
        <f t="shared" si="16"/>
        <v>2.9999999999999971E-2</v>
      </c>
      <c r="L89" s="3" t="str">
        <f t="shared" si="17"/>
        <v>No</v>
      </c>
    </row>
    <row r="90" spans="1:12" x14ac:dyDescent="0.3">
      <c r="A90" s="3">
        <v>89</v>
      </c>
      <c r="B90" t="s">
        <v>103</v>
      </c>
      <c r="C90" t="s">
        <v>109</v>
      </c>
      <c r="D90" s="1">
        <v>0.69</v>
      </c>
      <c r="E90" s="1">
        <v>0.68</v>
      </c>
      <c r="F90" s="1">
        <v>0.73</v>
      </c>
      <c r="G90" s="2">
        <f t="shared" si="12"/>
        <v>9.9999999999998979E-3</v>
      </c>
      <c r="H90" s="3" t="str">
        <f t="shared" si="13"/>
        <v>No</v>
      </c>
      <c r="I90" s="2">
        <f t="shared" si="14"/>
        <v>4.0000000000000036E-2</v>
      </c>
      <c r="J90" s="3" t="str">
        <f t="shared" si="15"/>
        <v>No</v>
      </c>
      <c r="K90" s="2">
        <f t="shared" si="16"/>
        <v>4.9999999999999933E-2</v>
      </c>
      <c r="L90" s="3" t="str">
        <f t="shared" si="17"/>
        <v>No</v>
      </c>
    </row>
    <row r="91" spans="1:12" x14ac:dyDescent="0.3">
      <c r="A91" s="3">
        <v>90</v>
      </c>
      <c r="B91" t="s">
        <v>103</v>
      </c>
      <c r="C91" t="s">
        <v>110</v>
      </c>
      <c r="D91" s="1">
        <v>0.69</v>
      </c>
      <c r="E91" s="1">
        <v>0.68</v>
      </c>
      <c r="F91" s="1">
        <v>0.78</v>
      </c>
      <c r="G91" s="2">
        <f t="shared" si="12"/>
        <v>9.9999999999998979E-3</v>
      </c>
      <c r="H91" s="3" t="str">
        <f t="shared" si="13"/>
        <v>No</v>
      </c>
      <c r="I91" s="2">
        <f t="shared" si="14"/>
        <v>9.000000000000008E-2</v>
      </c>
      <c r="J91" s="3" t="str">
        <f t="shared" si="15"/>
        <v>No</v>
      </c>
      <c r="K91" s="2">
        <f t="shared" si="16"/>
        <v>9.9999999999999978E-2</v>
      </c>
      <c r="L91" s="3" t="str">
        <f t="shared" si="17"/>
        <v>Yes</v>
      </c>
    </row>
    <row r="92" spans="1:12" x14ac:dyDescent="0.3">
      <c r="A92" s="3">
        <v>91</v>
      </c>
      <c r="B92" t="s">
        <v>103</v>
      </c>
      <c r="C92" t="s">
        <v>111</v>
      </c>
      <c r="D92" s="1">
        <v>0.66</v>
      </c>
      <c r="E92" s="1">
        <v>0.72</v>
      </c>
      <c r="F92" s="1">
        <v>0.85</v>
      </c>
      <c r="G92" s="2">
        <f t="shared" si="12"/>
        <v>5.9999999999999942E-2</v>
      </c>
      <c r="H92" s="3" t="str">
        <f t="shared" si="13"/>
        <v>No</v>
      </c>
      <c r="I92" s="2">
        <f t="shared" si="14"/>
        <v>0.18999999999999995</v>
      </c>
      <c r="J92" s="3" t="str">
        <f t="shared" si="15"/>
        <v>Yes</v>
      </c>
      <c r="K92" s="2">
        <f t="shared" si="16"/>
        <v>0.13</v>
      </c>
      <c r="L92" s="3" t="str">
        <f t="shared" si="17"/>
        <v>Yes</v>
      </c>
    </row>
    <row r="93" spans="1:12" x14ac:dyDescent="0.3">
      <c r="A93" s="3">
        <v>92</v>
      </c>
      <c r="B93" t="s">
        <v>103</v>
      </c>
      <c r="C93" t="s">
        <v>112</v>
      </c>
      <c r="D93" s="1">
        <v>0.67</v>
      </c>
      <c r="E93" s="1">
        <v>0.66</v>
      </c>
      <c r="F93" s="1">
        <v>0.61</v>
      </c>
      <c r="G93" s="2">
        <f t="shared" si="12"/>
        <v>1.0000000000000009E-2</v>
      </c>
      <c r="H93" s="3" t="str">
        <f t="shared" si="13"/>
        <v>No</v>
      </c>
      <c r="I93" s="2">
        <f t="shared" si="14"/>
        <v>6.0000000000000053E-2</v>
      </c>
      <c r="J93" s="3" t="str">
        <f t="shared" si="15"/>
        <v>No</v>
      </c>
      <c r="K93" s="2">
        <f t="shared" si="16"/>
        <v>5.0000000000000044E-2</v>
      </c>
      <c r="L93" s="3" t="str">
        <f t="shared" si="17"/>
        <v>No</v>
      </c>
    </row>
    <row r="94" spans="1:12" x14ac:dyDescent="0.3">
      <c r="A94" s="3">
        <v>93</v>
      </c>
      <c r="B94" t="s">
        <v>103</v>
      </c>
      <c r="C94" t="s">
        <v>113</v>
      </c>
      <c r="D94" s="1">
        <v>0.5</v>
      </c>
      <c r="E94" s="1">
        <v>0.56999999999999995</v>
      </c>
      <c r="F94" s="1">
        <v>0.68</v>
      </c>
      <c r="G94" s="2">
        <f t="shared" si="12"/>
        <v>6.9999999999999951E-2</v>
      </c>
      <c r="H94" s="3" t="str">
        <f t="shared" si="13"/>
        <v>No</v>
      </c>
      <c r="I94" s="2">
        <f t="shared" si="14"/>
        <v>0.18000000000000005</v>
      </c>
      <c r="J94" s="3" t="str">
        <f t="shared" si="15"/>
        <v>Yes</v>
      </c>
      <c r="K94" s="2">
        <f t="shared" si="16"/>
        <v>0.1100000000000001</v>
      </c>
      <c r="L94" s="3" t="str">
        <f t="shared" si="17"/>
        <v>Yes</v>
      </c>
    </row>
    <row r="95" spans="1:12" x14ac:dyDescent="0.3">
      <c r="A95" s="3">
        <v>94</v>
      </c>
      <c r="B95" t="s">
        <v>103</v>
      </c>
      <c r="C95" t="s">
        <v>114</v>
      </c>
      <c r="D95" s="1">
        <v>0.38</v>
      </c>
      <c r="E95" s="1">
        <v>0.39</v>
      </c>
      <c r="F95" s="1">
        <v>0.46</v>
      </c>
      <c r="G95" s="2">
        <f t="shared" si="12"/>
        <v>1.0000000000000009E-2</v>
      </c>
      <c r="H95" s="3" t="str">
        <f t="shared" si="13"/>
        <v>No</v>
      </c>
      <c r="I95" s="2">
        <f t="shared" si="14"/>
        <v>8.0000000000000016E-2</v>
      </c>
      <c r="J95" s="3" t="str">
        <f t="shared" si="15"/>
        <v>No</v>
      </c>
      <c r="K95" s="2">
        <f t="shared" si="16"/>
        <v>7.0000000000000007E-2</v>
      </c>
      <c r="L95" s="3" t="str">
        <f t="shared" si="17"/>
        <v>No</v>
      </c>
    </row>
    <row r="96" spans="1:12" x14ac:dyDescent="0.3">
      <c r="A96" s="3">
        <v>95</v>
      </c>
      <c r="B96" t="s">
        <v>103</v>
      </c>
      <c r="C96" t="s">
        <v>115</v>
      </c>
      <c r="D96" s="1">
        <v>0.57999999999999996</v>
      </c>
      <c r="E96" s="1">
        <v>0.47</v>
      </c>
      <c r="F96" s="1">
        <v>0.4</v>
      </c>
      <c r="G96" s="2">
        <f t="shared" si="12"/>
        <v>0.10999999999999999</v>
      </c>
      <c r="H96" s="3" t="str">
        <f t="shared" si="13"/>
        <v>Yes</v>
      </c>
      <c r="I96" s="2">
        <f t="shared" si="14"/>
        <v>0.17999999999999994</v>
      </c>
      <c r="J96" s="3" t="str">
        <f t="shared" si="15"/>
        <v>Yes</v>
      </c>
      <c r="K96" s="2">
        <f t="shared" si="16"/>
        <v>6.9999999999999951E-2</v>
      </c>
      <c r="L96" s="3" t="str">
        <f t="shared" si="17"/>
        <v>No</v>
      </c>
    </row>
    <row r="97" spans="1:12" x14ac:dyDescent="0.3">
      <c r="A97" s="3">
        <v>96</v>
      </c>
      <c r="B97" t="s">
        <v>103</v>
      </c>
      <c r="C97" t="s">
        <v>116</v>
      </c>
      <c r="D97" s="1">
        <v>0.44</v>
      </c>
      <c r="E97" s="1">
        <v>0.45</v>
      </c>
      <c r="F97" s="1">
        <v>0.53</v>
      </c>
      <c r="G97" s="2">
        <f t="shared" si="12"/>
        <v>1.0000000000000009E-2</v>
      </c>
      <c r="H97" s="3" t="str">
        <f t="shared" si="13"/>
        <v>No</v>
      </c>
      <c r="I97" s="2">
        <f t="shared" si="14"/>
        <v>9.0000000000000024E-2</v>
      </c>
      <c r="J97" s="3" t="str">
        <f t="shared" si="15"/>
        <v>No</v>
      </c>
      <c r="K97" s="2">
        <f t="shared" si="16"/>
        <v>8.0000000000000016E-2</v>
      </c>
      <c r="L97" s="3" t="str">
        <f t="shared" si="17"/>
        <v>Yes</v>
      </c>
    </row>
    <row r="98" spans="1:12" x14ac:dyDescent="0.3">
      <c r="A98" s="3">
        <v>97</v>
      </c>
      <c r="B98" t="s">
        <v>103</v>
      </c>
      <c r="C98" t="s">
        <v>117</v>
      </c>
      <c r="D98" s="1">
        <v>0.75</v>
      </c>
      <c r="E98" s="1">
        <v>0.69</v>
      </c>
      <c r="F98" s="1">
        <v>0.78</v>
      </c>
      <c r="G98" s="2">
        <f t="shared" ref="G98:G129" si="18">ABS(D98-E98)</f>
        <v>6.0000000000000053E-2</v>
      </c>
      <c r="H98" s="3" t="str">
        <f t="shared" ref="H98:H129" si="19">IF(G98&gt;=11%, "Yes", "No")</f>
        <v>No</v>
      </c>
      <c r="I98" s="2">
        <f t="shared" ref="I98:I129" si="20">ABS(D98-F98)</f>
        <v>3.0000000000000027E-2</v>
      </c>
      <c r="J98" s="3" t="str">
        <f t="shared" ref="J98:J129" si="21">IF(I98&gt;=10%, "Yes", "No")</f>
        <v>No</v>
      </c>
      <c r="K98" s="2">
        <f t="shared" ref="K98:K129" si="22">ABS(E98-F98)</f>
        <v>9.000000000000008E-2</v>
      </c>
      <c r="L98" s="3" t="str">
        <f t="shared" ref="L98:L129" si="23">IF(K98&gt;=8%, "Yes", "No")</f>
        <v>Yes</v>
      </c>
    </row>
    <row r="99" spans="1:12" x14ac:dyDescent="0.3">
      <c r="A99" s="3">
        <v>98</v>
      </c>
      <c r="B99" t="s">
        <v>103</v>
      </c>
      <c r="C99" t="s">
        <v>118</v>
      </c>
      <c r="D99" s="1">
        <v>0.72</v>
      </c>
      <c r="E99" s="1">
        <v>0.75</v>
      </c>
      <c r="F99" s="1">
        <v>0.82</v>
      </c>
      <c r="G99" s="2">
        <f t="shared" si="18"/>
        <v>3.0000000000000027E-2</v>
      </c>
      <c r="H99" s="3" t="str">
        <f t="shared" si="19"/>
        <v>No</v>
      </c>
      <c r="I99" s="2">
        <f t="shared" si="20"/>
        <v>9.9999999999999978E-2</v>
      </c>
      <c r="J99" s="3" t="str">
        <f t="shared" si="21"/>
        <v>Yes</v>
      </c>
      <c r="K99" s="2">
        <f t="shared" si="22"/>
        <v>6.9999999999999951E-2</v>
      </c>
      <c r="L99" s="3" t="str">
        <f t="shared" si="23"/>
        <v>No</v>
      </c>
    </row>
    <row r="100" spans="1:12" x14ac:dyDescent="0.3">
      <c r="A100" s="3">
        <v>99</v>
      </c>
      <c r="B100" t="s">
        <v>103</v>
      </c>
      <c r="C100" t="s">
        <v>119</v>
      </c>
      <c r="D100" s="1">
        <v>0.83</v>
      </c>
      <c r="E100" s="1">
        <v>0.84</v>
      </c>
      <c r="F100" s="1">
        <v>0.87</v>
      </c>
      <c r="G100" s="2">
        <f t="shared" si="18"/>
        <v>1.0000000000000009E-2</v>
      </c>
      <c r="H100" s="3" t="str">
        <f t="shared" si="19"/>
        <v>No</v>
      </c>
      <c r="I100" s="2">
        <f t="shared" si="20"/>
        <v>4.0000000000000036E-2</v>
      </c>
      <c r="J100" s="3" t="str">
        <f t="shared" si="21"/>
        <v>No</v>
      </c>
      <c r="K100" s="2">
        <f t="shared" si="22"/>
        <v>3.0000000000000027E-2</v>
      </c>
      <c r="L100" s="3" t="str">
        <f t="shared" si="23"/>
        <v>No</v>
      </c>
    </row>
    <row r="101" spans="1:12" x14ac:dyDescent="0.3">
      <c r="A101" s="3">
        <v>100</v>
      </c>
      <c r="B101" t="s">
        <v>103</v>
      </c>
      <c r="C101" t="s">
        <v>120</v>
      </c>
      <c r="D101" s="1">
        <v>0.83</v>
      </c>
      <c r="E101" s="1">
        <v>0.81</v>
      </c>
      <c r="F101" s="1">
        <v>0.86</v>
      </c>
      <c r="G101" s="2">
        <f t="shared" si="18"/>
        <v>1.9999999999999907E-2</v>
      </c>
      <c r="H101" s="3" t="str">
        <f t="shared" si="19"/>
        <v>No</v>
      </c>
      <c r="I101" s="2">
        <f t="shared" si="20"/>
        <v>3.0000000000000027E-2</v>
      </c>
      <c r="J101" s="3" t="str">
        <f t="shared" si="21"/>
        <v>No</v>
      </c>
      <c r="K101" s="2">
        <f t="shared" si="22"/>
        <v>4.9999999999999933E-2</v>
      </c>
      <c r="L101" s="3" t="str">
        <f t="shared" si="23"/>
        <v>No</v>
      </c>
    </row>
    <row r="102" spans="1:12" x14ac:dyDescent="0.3">
      <c r="A102" s="3">
        <v>101</v>
      </c>
      <c r="B102" t="s">
        <v>103</v>
      </c>
      <c r="C102" t="s">
        <v>121</v>
      </c>
      <c r="D102" s="1">
        <v>0.8</v>
      </c>
      <c r="E102" s="1">
        <v>0.77</v>
      </c>
      <c r="F102" s="1">
        <v>0.89</v>
      </c>
      <c r="G102" s="2">
        <f t="shared" si="18"/>
        <v>3.0000000000000027E-2</v>
      </c>
      <c r="H102" s="3" t="str">
        <f t="shared" si="19"/>
        <v>No</v>
      </c>
      <c r="I102" s="2">
        <f t="shared" si="20"/>
        <v>8.9999999999999969E-2</v>
      </c>
      <c r="J102" s="3" t="str">
        <f t="shared" si="21"/>
        <v>No</v>
      </c>
      <c r="K102" s="2">
        <f t="shared" si="22"/>
        <v>0.12</v>
      </c>
      <c r="L102" s="3" t="str">
        <f t="shared" si="23"/>
        <v>Yes</v>
      </c>
    </row>
    <row r="103" spans="1:12" x14ac:dyDescent="0.3">
      <c r="A103" s="3">
        <v>102</v>
      </c>
      <c r="B103" t="s">
        <v>103</v>
      </c>
      <c r="C103" t="s">
        <v>122</v>
      </c>
      <c r="D103" s="1">
        <v>0.62</v>
      </c>
      <c r="E103" s="1">
        <v>0.57999999999999996</v>
      </c>
      <c r="F103" s="1">
        <v>0.77</v>
      </c>
      <c r="G103" s="2">
        <f t="shared" si="18"/>
        <v>4.0000000000000036E-2</v>
      </c>
      <c r="H103" s="3" t="str">
        <f t="shared" si="19"/>
        <v>No</v>
      </c>
      <c r="I103" s="2">
        <f t="shared" si="20"/>
        <v>0.15000000000000002</v>
      </c>
      <c r="J103" s="3" t="str">
        <f t="shared" si="21"/>
        <v>Yes</v>
      </c>
      <c r="K103" s="2">
        <f t="shared" si="22"/>
        <v>0.19000000000000006</v>
      </c>
      <c r="L103" s="3" t="str">
        <f t="shared" si="23"/>
        <v>Yes</v>
      </c>
    </row>
    <row r="104" spans="1:12" x14ac:dyDescent="0.3">
      <c r="A104" s="3">
        <v>103</v>
      </c>
      <c r="B104" t="s">
        <v>103</v>
      </c>
      <c r="C104" t="s">
        <v>123</v>
      </c>
      <c r="D104" s="1">
        <v>0.66</v>
      </c>
      <c r="E104" s="1">
        <v>0.79</v>
      </c>
      <c r="F104" s="1">
        <v>0.88</v>
      </c>
      <c r="G104" s="2">
        <f t="shared" si="18"/>
        <v>0.13</v>
      </c>
      <c r="H104" s="3" t="str">
        <f t="shared" si="19"/>
        <v>Yes</v>
      </c>
      <c r="I104" s="2">
        <f t="shared" si="20"/>
        <v>0.21999999999999997</v>
      </c>
      <c r="J104" s="3" t="str">
        <f t="shared" si="21"/>
        <v>Yes</v>
      </c>
      <c r="K104" s="2">
        <f t="shared" si="22"/>
        <v>8.9999999999999969E-2</v>
      </c>
      <c r="L104" s="3" t="str">
        <f t="shared" si="23"/>
        <v>Yes</v>
      </c>
    </row>
    <row r="105" spans="1:12" x14ac:dyDescent="0.3">
      <c r="A105" s="3">
        <v>104</v>
      </c>
      <c r="B105" t="s">
        <v>103</v>
      </c>
      <c r="C105" t="s">
        <v>124</v>
      </c>
      <c r="D105" s="1">
        <v>0.64</v>
      </c>
      <c r="E105" s="1">
        <v>0.67</v>
      </c>
      <c r="F105" s="1">
        <v>0.73</v>
      </c>
      <c r="G105" s="2">
        <f t="shared" si="18"/>
        <v>3.0000000000000027E-2</v>
      </c>
      <c r="H105" s="3" t="str">
        <f t="shared" si="19"/>
        <v>No</v>
      </c>
      <c r="I105" s="2">
        <f t="shared" si="20"/>
        <v>8.9999999999999969E-2</v>
      </c>
      <c r="J105" s="3" t="str">
        <f t="shared" si="21"/>
        <v>No</v>
      </c>
      <c r="K105" s="2">
        <f t="shared" si="22"/>
        <v>5.9999999999999942E-2</v>
      </c>
      <c r="L105" s="3" t="str">
        <f t="shared" si="23"/>
        <v>No</v>
      </c>
    </row>
    <row r="106" spans="1:12" x14ac:dyDescent="0.3">
      <c r="A106" s="3">
        <v>105</v>
      </c>
      <c r="B106" t="s">
        <v>103</v>
      </c>
      <c r="C106" t="s">
        <v>125</v>
      </c>
      <c r="D106" s="1">
        <v>0.82</v>
      </c>
      <c r="E106" s="1">
        <v>0.76</v>
      </c>
      <c r="F106" s="1">
        <v>0.77</v>
      </c>
      <c r="G106" s="2">
        <f t="shared" si="18"/>
        <v>5.9999999999999942E-2</v>
      </c>
      <c r="H106" s="3" t="str">
        <f t="shared" si="19"/>
        <v>No</v>
      </c>
      <c r="I106" s="2">
        <f t="shared" si="20"/>
        <v>4.9999999999999933E-2</v>
      </c>
      <c r="J106" s="3" t="str">
        <f t="shared" si="21"/>
        <v>No</v>
      </c>
      <c r="K106" s="2">
        <f t="shared" si="22"/>
        <v>1.0000000000000009E-2</v>
      </c>
      <c r="L106" s="3" t="str">
        <f t="shared" si="23"/>
        <v>No</v>
      </c>
    </row>
    <row r="107" spans="1:12" x14ac:dyDescent="0.3">
      <c r="A107" s="3">
        <v>106</v>
      </c>
      <c r="B107" t="s">
        <v>103</v>
      </c>
      <c r="C107" t="s">
        <v>126</v>
      </c>
      <c r="D107" s="1">
        <v>0.9</v>
      </c>
      <c r="E107" s="1">
        <v>0.91</v>
      </c>
      <c r="F107" s="1">
        <v>0.93</v>
      </c>
      <c r="G107" s="2">
        <f t="shared" si="18"/>
        <v>1.0000000000000009E-2</v>
      </c>
      <c r="H107" s="3" t="str">
        <f t="shared" si="19"/>
        <v>No</v>
      </c>
      <c r="I107" s="2">
        <f t="shared" si="20"/>
        <v>3.0000000000000027E-2</v>
      </c>
      <c r="J107" s="3" t="str">
        <f t="shared" si="21"/>
        <v>No</v>
      </c>
      <c r="K107" s="2">
        <f t="shared" si="22"/>
        <v>2.0000000000000018E-2</v>
      </c>
      <c r="L107" s="3" t="str">
        <f t="shared" si="23"/>
        <v>No</v>
      </c>
    </row>
    <row r="108" spans="1:12" x14ac:dyDescent="0.3">
      <c r="A108" s="3">
        <v>107</v>
      </c>
      <c r="B108" t="s">
        <v>103</v>
      </c>
      <c r="C108" t="s">
        <v>127</v>
      </c>
      <c r="D108" s="1">
        <v>0.92</v>
      </c>
      <c r="E108" s="1">
        <v>0.93</v>
      </c>
      <c r="F108" s="1">
        <v>0.95</v>
      </c>
      <c r="G108" s="2">
        <f t="shared" si="18"/>
        <v>1.0000000000000009E-2</v>
      </c>
      <c r="H108" s="3" t="str">
        <f t="shared" si="19"/>
        <v>No</v>
      </c>
      <c r="I108" s="2">
        <f t="shared" si="20"/>
        <v>2.9999999999999916E-2</v>
      </c>
      <c r="J108" s="3" t="str">
        <f t="shared" si="21"/>
        <v>No</v>
      </c>
      <c r="K108" s="2">
        <f t="shared" si="22"/>
        <v>1.9999999999999907E-2</v>
      </c>
      <c r="L108" s="3" t="str">
        <f t="shared" si="23"/>
        <v>No</v>
      </c>
    </row>
    <row r="109" spans="1:12" x14ac:dyDescent="0.3">
      <c r="A109" s="3">
        <v>108</v>
      </c>
      <c r="B109" t="s">
        <v>103</v>
      </c>
      <c r="C109" t="s">
        <v>128</v>
      </c>
      <c r="D109" s="1">
        <v>0.75</v>
      </c>
      <c r="E109" s="1">
        <v>0.89</v>
      </c>
      <c r="F109" s="1">
        <v>0.86</v>
      </c>
      <c r="G109" s="2">
        <f t="shared" si="18"/>
        <v>0.14000000000000001</v>
      </c>
      <c r="H109" s="3" t="str">
        <f t="shared" si="19"/>
        <v>Yes</v>
      </c>
      <c r="I109" s="2">
        <f t="shared" si="20"/>
        <v>0.10999999999999999</v>
      </c>
      <c r="J109" s="3" t="str">
        <f t="shared" si="21"/>
        <v>Yes</v>
      </c>
      <c r="K109" s="2">
        <f t="shared" si="22"/>
        <v>3.0000000000000027E-2</v>
      </c>
      <c r="L109" s="3" t="str">
        <f t="shared" si="23"/>
        <v>No</v>
      </c>
    </row>
    <row r="110" spans="1:12" x14ac:dyDescent="0.3">
      <c r="A110" s="3">
        <v>109</v>
      </c>
      <c r="B110" t="s">
        <v>103</v>
      </c>
      <c r="C110" t="s">
        <v>129</v>
      </c>
      <c r="D110" s="1">
        <v>0.59</v>
      </c>
      <c r="E110" s="1">
        <v>0.74</v>
      </c>
      <c r="F110" s="1">
        <v>0.8</v>
      </c>
      <c r="G110" s="2">
        <f t="shared" si="18"/>
        <v>0.15000000000000002</v>
      </c>
      <c r="H110" s="3" t="str">
        <f t="shared" si="19"/>
        <v>Yes</v>
      </c>
      <c r="I110" s="2">
        <f t="shared" si="20"/>
        <v>0.21000000000000008</v>
      </c>
      <c r="J110" s="3" t="str">
        <f t="shared" si="21"/>
        <v>Yes</v>
      </c>
      <c r="K110" s="2">
        <f t="shared" si="22"/>
        <v>6.0000000000000053E-2</v>
      </c>
      <c r="L110" s="3" t="str">
        <f t="shared" si="23"/>
        <v>No</v>
      </c>
    </row>
    <row r="111" spans="1:12" x14ac:dyDescent="0.3">
      <c r="A111" s="3">
        <v>110</v>
      </c>
      <c r="B111" t="s">
        <v>103</v>
      </c>
      <c r="C111" t="s">
        <v>130</v>
      </c>
      <c r="D111" s="1">
        <v>0.61</v>
      </c>
      <c r="E111" s="1">
        <v>0.57999999999999996</v>
      </c>
      <c r="F111" s="1">
        <v>0.63</v>
      </c>
      <c r="G111" s="2">
        <f t="shared" si="18"/>
        <v>3.0000000000000027E-2</v>
      </c>
      <c r="H111" s="3" t="str">
        <f t="shared" si="19"/>
        <v>No</v>
      </c>
      <c r="I111" s="2">
        <f t="shared" si="20"/>
        <v>2.0000000000000018E-2</v>
      </c>
      <c r="J111" s="3" t="str">
        <f t="shared" si="21"/>
        <v>No</v>
      </c>
      <c r="K111" s="2">
        <f t="shared" si="22"/>
        <v>5.0000000000000044E-2</v>
      </c>
      <c r="L111" s="3" t="str">
        <f t="shared" si="23"/>
        <v>No</v>
      </c>
    </row>
    <row r="112" spans="1:12" x14ac:dyDescent="0.3">
      <c r="A112" s="3">
        <v>111</v>
      </c>
      <c r="B112" t="s">
        <v>103</v>
      </c>
      <c r="C112" t="s">
        <v>131</v>
      </c>
      <c r="D112" s="1">
        <v>0.55000000000000004</v>
      </c>
      <c r="E112" s="1">
        <v>0.56000000000000005</v>
      </c>
      <c r="F112" s="1">
        <v>0.63</v>
      </c>
      <c r="G112" s="2">
        <f t="shared" si="18"/>
        <v>1.0000000000000009E-2</v>
      </c>
      <c r="H112" s="3" t="str">
        <f t="shared" si="19"/>
        <v>No</v>
      </c>
      <c r="I112" s="2">
        <f t="shared" si="20"/>
        <v>7.999999999999996E-2</v>
      </c>
      <c r="J112" s="3" t="str">
        <f t="shared" si="21"/>
        <v>No</v>
      </c>
      <c r="K112" s="2">
        <f t="shared" si="22"/>
        <v>6.9999999999999951E-2</v>
      </c>
      <c r="L112" s="3" t="str">
        <f t="shared" si="23"/>
        <v>No</v>
      </c>
    </row>
    <row r="113" spans="1:12" x14ac:dyDescent="0.3">
      <c r="A113" s="3">
        <v>112</v>
      </c>
      <c r="B113" t="s">
        <v>103</v>
      </c>
      <c r="C113" t="s">
        <v>132</v>
      </c>
      <c r="D113" s="1">
        <v>0.64</v>
      </c>
      <c r="E113" s="1">
        <v>0.65</v>
      </c>
      <c r="F113" s="1">
        <v>0.75</v>
      </c>
      <c r="G113" s="2">
        <f t="shared" si="18"/>
        <v>1.0000000000000009E-2</v>
      </c>
      <c r="H113" s="3" t="str">
        <f t="shared" si="19"/>
        <v>No</v>
      </c>
      <c r="I113" s="2">
        <f t="shared" si="20"/>
        <v>0.10999999999999999</v>
      </c>
      <c r="J113" s="3" t="str">
        <f t="shared" si="21"/>
        <v>Yes</v>
      </c>
      <c r="K113" s="2">
        <f t="shared" si="22"/>
        <v>9.9999999999999978E-2</v>
      </c>
      <c r="L113" s="3" t="str">
        <f t="shared" si="23"/>
        <v>Yes</v>
      </c>
    </row>
    <row r="114" spans="1:12" x14ac:dyDescent="0.3">
      <c r="A114" s="3">
        <v>113</v>
      </c>
      <c r="B114" t="s">
        <v>103</v>
      </c>
      <c r="C114" t="s">
        <v>133</v>
      </c>
      <c r="D114" s="1">
        <v>0.4</v>
      </c>
      <c r="E114" s="1">
        <v>0.42</v>
      </c>
      <c r="F114" s="1">
        <v>0.47</v>
      </c>
      <c r="G114" s="2">
        <f t="shared" si="18"/>
        <v>1.9999999999999962E-2</v>
      </c>
      <c r="H114" s="3" t="str">
        <f t="shared" si="19"/>
        <v>No</v>
      </c>
      <c r="I114" s="2">
        <f t="shared" si="20"/>
        <v>6.9999999999999951E-2</v>
      </c>
      <c r="J114" s="3" t="str">
        <f t="shared" si="21"/>
        <v>No</v>
      </c>
      <c r="K114" s="2">
        <f t="shared" si="22"/>
        <v>4.9999999999999989E-2</v>
      </c>
      <c r="L114" s="3" t="str">
        <f t="shared" si="23"/>
        <v>No</v>
      </c>
    </row>
    <row r="115" spans="1:12" x14ac:dyDescent="0.3">
      <c r="A115" s="3">
        <v>114</v>
      </c>
      <c r="B115" t="s">
        <v>103</v>
      </c>
      <c r="C115" t="s">
        <v>134</v>
      </c>
      <c r="D115" s="1">
        <v>0.73</v>
      </c>
      <c r="E115" s="1">
        <v>0.69</v>
      </c>
      <c r="F115" s="1">
        <v>0.77</v>
      </c>
      <c r="G115" s="2">
        <f t="shared" si="18"/>
        <v>4.0000000000000036E-2</v>
      </c>
      <c r="H115" s="3" t="str">
        <f t="shared" si="19"/>
        <v>No</v>
      </c>
      <c r="I115" s="2">
        <f t="shared" si="20"/>
        <v>4.0000000000000036E-2</v>
      </c>
      <c r="J115" s="3" t="str">
        <f t="shared" si="21"/>
        <v>No</v>
      </c>
      <c r="K115" s="2">
        <f t="shared" si="22"/>
        <v>8.0000000000000071E-2</v>
      </c>
      <c r="L115" s="3" t="str">
        <f t="shared" si="23"/>
        <v>Yes</v>
      </c>
    </row>
    <row r="116" spans="1:12" x14ac:dyDescent="0.3">
      <c r="A116" s="3">
        <v>115</v>
      </c>
      <c r="B116" t="s">
        <v>103</v>
      </c>
      <c r="C116" t="s">
        <v>135</v>
      </c>
      <c r="D116" s="1">
        <v>0.49</v>
      </c>
      <c r="E116" s="1">
        <v>0.56999999999999995</v>
      </c>
      <c r="F116" s="1">
        <v>0.73</v>
      </c>
      <c r="G116" s="2">
        <f t="shared" si="18"/>
        <v>7.999999999999996E-2</v>
      </c>
      <c r="H116" s="3" t="str">
        <f t="shared" si="19"/>
        <v>No</v>
      </c>
      <c r="I116" s="2">
        <f t="shared" si="20"/>
        <v>0.24</v>
      </c>
      <c r="J116" s="3" t="str">
        <f t="shared" si="21"/>
        <v>Yes</v>
      </c>
      <c r="K116" s="2">
        <f t="shared" si="22"/>
        <v>0.16000000000000003</v>
      </c>
      <c r="L116" s="3" t="str">
        <f t="shared" si="23"/>
        <v>Yes</v>
      </c>
    </row>
    <row r="117" spans="1:12" x14ac:dyDescent="0.3">
      <c r="A117" s="3">
        <v>116</v>
      </c>
      <c r="B117" t="s">
        <v>103</v>
      </c>
      <c r="C117" t="s">
        <v>136</v>
      </c>
      <c r="D117" s="1">
        <v>0.54</v>
      </c>
      <c r="E117" s="1">
        <v>0.54</v>
      </c>
      <c r="F117" s="1">
        <v>0.69</v>
      </c>
      <c r="G117" s="2">
        <f t="shared" si="18"/>
        <v>0</v>
      </c>
      <c r="H117" s="3" t="str">
        <f t="shared" si="19"/>
        <v>No</v>
      </c>
      <c r="I117" s="2">
        <f t="shared" si="20"/>
        <v>0.14999999999999991</v>
      </c>
      <c r="J117" s="3" t="str">
        <f t="shared" si="21"/>
        <v>Yes</v>
      </c>
      <c r="K117" s="2">
        <f t="shared" si="22"/>
        <v>0.14999999999999991</v>
      </c>
      <c r="L117" s="3" t="str">
        <f t="shared" si="23"/>
        <v>Yes</v>
      </c>
    </row>
    <row r="118" spans="1:12" x14ac:dyDescent="0.3">
      <c r="A118" s="3">
        <v>117</v>
      </c>
      <c r="B118" t="s">
        <v>103</v>
      </c>
      <c r="C118" t="s">
        <v>137</v>
      </c>
      <c r="D118" s="1">
        <v>0.82</v>
      </c>
      <c r="E118" s="1">
        <v>0.82</v>
      </c>
      <c r="F118" s="1">
        <v>0.87</v>
      </c>
      <c r="G118" s="2">
        <f t="shared" si="18"/>
        <v>0</v>
      </c>
      <c r="H118" s="3" t="str">
        <f t="shared" si="19"/>
        <v>No</v>
      </c>
      <c r="I118" s="2">
        <f t="shared" si="20"/>
        <v>5.0000000000000044E-2</v>
      </c>
      <c r="J118" s="3" t="str">
        <f t="shared" si="21"/>
        <v>No</v>
      </c>
      <c r="K118" s="2">
        <f t="shared" si="22"/>
        <v>5.0000000000000044E-2</v>
      </c>
      <c r="L118" s="3" t="str">
        <f t="shared" si="23"/>
        <v>No</v>
      </c>
    </row>
    <row r="119" spans="1:12" x14ac:dyDescent="0.3">
      <c r="A119" s="3">
        <v>118</v>
      </c>
      <c r="B119" t="s">
        <v>103</v>
      </c>
      <c r="C119" t="s">
        <v>138</v>
      </c>
      <c r="D119" s="1">
        <v>0.92</v>
      </c>
      <c r="E119" s="1">
        <v>0.88</v>
      </c>
      <c r="F119" s="1">
        <v>0.89</v>
      </c>
      <c r="G119" s="2">
        <f t="shared" si="18"/>
        <v>4.0000000000000036E-2</v>
      </c>
      <c r="H119" s="3" t="str">
        <f t="shared" si="19"/>
        <v>No</v>
      </c>
      <c r="I119" s="2">
        <f t="shared" si="20"/>
        <v>3.0000000000000027E-2</v>
      </c>
      <c r="J119" s="3" t="str">
        <f t="shared" si="21"/>
        <v>No</v>
      </c>
      <c r="K119" s="2">
        <f t="shared" si="22"/>
        <v>1.0000000000000009E-2</v>
      </c>
      <c r="L119" s="3" t="str">
        <f t="shared" si="23"/>
        <v>No</v>
      </c>
    </row>
    <row r="120" spans="1:12" x14ac:dyDescent="0.3">
      <c r="A120" s="3">
        <v>119</v>
      </c>
      <c r="B120" t="s">
        <v>103</v>
      </c>
      <c r="C120" t="s">
        <v>139</v>
      </c>
      <c r="D120" s="1">
        <v>0.8</v>
      </c>
      <c r="E120" s="1">
        <v>0.79</v>
      </c>
      <c r="F120" s="1">
        <v>0.85</v>
      </c>
      <c r="G120" s="2">
        <f t="shared" si="18"/>
        <v>1.0000000000000009E-2</v>
      </c>
      <c r="H120" s="3" t="str">
        <f t="shared" si="19"/>
        <v>No</v>
      </c>
      <c r="I120" s="2">
        <f t="shared" si="20"/>
        <v>4.9999999999999933E-2</v>
      </c>
      <c r="J120" s="3" t="str">
        <f t="shared" si="21"/>
        <v>No</v>
      </c>
      <c r="K120" s="2">
        <f t="shared" si="22"/>
        <v>5.9999999999999942E-2</v>
      </c>
      <c r="L120" s="3" t="str">
        <f t="shared" si="23"/>
        <v>No</v>
      </c>
    </row>
    <row r="121" spans="1:12" x14ac:dyDescent="0.3">
      <c r="A121" s="3">
        <v>120</v>
      </c>
      <c r="B121" t="s">
        <v>140</v>
      </c>
      <c r="C121" t="s">
        <v>141</v>
      </c>
      <c r="D121" s="1">
        <v>0.42</v>
      </c>
      <c r="E121" s="1">
        <v>0.44</v>
      </c>
      <c r="F121" s="1">
        <v>0.51</v>
      </c>
      <c r="G121" s="2">
        <f t="shared" si="18"/>
        <v>2.0000000000000018E-2</v>
      </c>
      <c r="H121" s="3" t="str">
        <f t="shared" si="19"/>
        <v>No</v>
      </c>
      <c r="I121" s="2">
        <f t="shared" si="20"/>
        <v>9.0000000000000024E-2</v>
      </c>
      <c r="J121" s="3" t="str">
        <f t="shared" si="21"/>
        <v>No</v>
      </c>
      <c r="K121" s="2">
        <f t="shared" si="22"/>
        <v>7.0000000000000007E-2</v>
      </c>
      <c r="L121" s="3" t="str">
        <f t="shared" si="23"/>
        <v>No</v>
      </c>
    </row>
    <row r="122" spans="1:12" x14ac:dyDescent="0.3">
      <c r="A122" s="3">
        <v>121</v>
      </c>
      <c r="B122" t="s">
        <v>140</v>
      </c>
      <c r="C122" t="s">
        <v>142</v>
      </c>
      <c r="D122" s="1">
        <v>0.52</v>
      </c>
      <c r="E122" s="1">
        <v>0.45</v>
      </c>
      <c r="F122" s="1">
        <v>0.51</v>
      </c>
      <c r="G122" s="2">
        <f t="shared" si="18"/>
        <v>7.0000000000000007E-2</v>
      </c>
      <c r="H122" s="3" t="str">
        <f t="shared" si="19"/>
        <v>No</v>
      </c>
      <c r="I122" s="2">
        <f t="shared" si="20"/>
        <v>1.0000000000000009E-2</v>
      </c>
      <c r="J122" s="3" t="str">
        <f t="shared" si="21"/>
        <v>No</v>
      </c>
      <c r="K122" s="2">
        <f t="shared" si="22"/>
        <v>0.06</v>
      </c>
      <c r="L122" s="3" t="str">
        <f t="shared" si="23"/>
        <v>No</v>
      </c>
    </row>
    <row r="123" spans="1:12" x14ac:dyDescent="0.3">
      <c r="A123" s="3">
        <v>122</v>
      </c>
      <c r="B123" t="s">
        <v>140</v>
      </c>
      <c r="C123" t="s">
        <v>143</v>
      </c>
      <c r="D123" s="1">
        <v>0.44</v>
      </c>
      <c r="E123" s="1">
        <v>0.44</v>
      </c>
      <c r="F123" s="1">
        <v>0.48</v>
      </c>
      <c r="G123" s="2">
        <f t="shared" si="18"/>
        <v>0</v>
      </c>
      <c r="H123" s="3" t="str">
        <f t="shared" si="19"/>
        <v>No</v>
      </c>
      <c r="I123" s="2">
        <f t="shared" si="20"/>
        <v>3.999999999999998E-2</v>
      </c>
      <c r="J123" s="3" t="str">
        <f t="shared" si="21"/>
        <v>No</v>
      </c>
      <c r="K123" s="2">
        <f t="shared" si="22"/>
        <v>3.999999999999998E-2</v>
      </c>
      <c r="L123" s="3" t="str">
        <f t="shared" si="23"/>
        <v>No</v>
      </c>
    </row>
    <row r="124" spans="1:12" x14ac:dyDescent="0.3">
      <c r="A124" s="3">
        <v>123</v>
      </c>
      <c r="B124" t="s">
        <v>140</v>
      </c>
      <c r="C124" t="s">
        <v>144</v>
      </c>
      <c r="D124" s="1">
        <v>0.43</v>
      </c>
      <c r="E124" s="1">
        <v>0.47</v>
      </c>
      <c r="F124" s="1">
        <v>0.51</v>
      </c>
      <c r="G124" s="2">
        <f t="shared" si="18"/>
        <v>3.999999999999998E-2</v>
      </c>
      <c r="H124" s="3" t="str">
        <f t="shared" si="19"/>
        <v>No</v>
      </c>
      <c r="I124" s="2">
        <f t="shared" si="20"/>
        <v>8.0000000000000016E-2</v>
      </c>
      <c r="J124" s="3" t="str">
        <f t="shared" si="21"/>
        <v>No</v>
      </c>
      <c r="K124" s="2">
        <f t="shared" si="22"/>
        <v>4.0000000000000036E-2</v>
      </c>
      <c r="L124" s="3" t="str">
        <f t="shared" si="23"/>
        <v>No</v>
      </c>
    </row>
    <row r="125" spans="1:12" x14ac:dyDescent="0.3">
      <c r="A125" s="3">
        <v>124</v>
      </c>
      <c r="B125" t="s">
        <v>140</v>
      </c>
      <c r="C125" t="s">
        <v>145</v>
      </c>
      <c r="D125" s="1">
        <v>0.52</v>
      </c>
      <c r="E125" s="1">
        <v>0.49</v>
      </c>
      <c r="F125" s="1">
        <v>0.51</v>
      </c>
      <c r="G125" s="2">
        <f t="shared" si="18"/>
        <v>3.0000000000000027E-2</v>
      </c>
      <c r="H125" s="3" t="str">
        <f t="shared" si="19"/>
        <v>No</v>
      </c>
      <c r="I125" s="2">
        <f t="shared" si="20"/>
        <v>1.0000000000000009E-2</v>
      </c>
      <c r="J125" s="3" t="str">
        <f t="shared" si="21"/>
        <v>No</v>
      </c>
      <c r="K125" s="2">
        <f t="shared" si="22"/>
        <v>2.0000000000000018E-2</v>
      </c>
      <c r="L125" s="3" t="str">
        <f t="shared" si="23"/>
        <v>No</v>
      </c>
    </row>
    <row r="126" spans="1:12" x14ac:dyDescent="0.3">
      <c r="A126" s="3">
        <v>125</v>
      </c>
      <c r="B126" t="s">
        <v>140</v>
      </c>
      <c r="C126" t="s">
        <v>146</v>
      </c>
      <c r="D126" s="1">
        <v>0.49</v>
      </c>
      <c r="E126" s="1">
        <v>0.47</v>
      </c>
      <c r="F126" s="1">
        <v>0.53</v>
      </c>
      <c r="G126" s="2">
        <f t="shared" si="18"/>
        <v>2.0000000000000018E-2</v>
      </c>
      <c r="H126" s="3" t="str">
        <f t="shared" si="19"/>
        <v>No</v>
      </c>
      <c r="I126" s="2">
        <f t="shared" si="20"/>
        <v>4.0000000000000036E-2</v>
      </c>
      <c r="J126" s="3" t="str">
        <f t="shared" si="21"/>
        <v>No</v>
      </c>
      <c r="K126" s="2">
        <f t="shared" si="22"/>
        <v>6.0000000000000053E-2</v>
      </c>
      <c r="L126" s="3" t="str">
        <f t="shared" si="23"/>
        <v>No</v>
      </c>
    </row>
    <row r="127" spans="1:12" x14ac:dyDescent="0.3">
      <c r="A127" s="3">
        <v>126</v>
      </c>
      <c r="B127" t="s">
        <v>140</v>
      </c>
      <c r="C127" t="s">
        <v>147</v>
      </c>
      <c r="D127" s="1">
        <v>0.46</v>
      </c>
      <c r="E127" s="1">
        <v>0.42</v>
      </c>
      <c r="F127" s="1">
        <v>0.47</v>
      </c>
      <c r="G127" s="2">
        <f t="shared" si="18"/>
        <v>4.0000000000000036E-2</v>
      </c>
      <c r="H127" s="3" t="str">
        <f t="shared" si="19"/>
        <v>No</v>
      </c>
      <c r="I127" s="2">
        <f t="shared" si="20"/>
        <v>9.9999999999999534E-3</v>
      </c>
      <c r="J127" s="3" t="str">
        <f t="shared" si="21"/>
        <v>No</v>
      </c>
      <c r="K127" s="2">
        <f t="shared" si="22"/>
        <v>4.9999999999999989E-2</v>
      </c>
      <c r="L127" s="3" t="str">
        <f t="shared" si="23"/>
        <v>No</v>
      </c>
    </row>
    <row r="128" spans="1:12" x14ac:dyDescent="0.3">
      <c r="A128" s="3">
        <v>127</v>
      </c>
      <c r="B128" t="s">
        <v>140</v>
      </c>
      <c r="C128" t="s">
        <v>148</v>
      </c>
      <c r="D128" s="1">
        <v>0.43</v>
      </c>
      <c r="E128" s="1">
        <v>0.41</v>
      </c>
      <c r="F128" s="1">
        <v>0.48</v>
      </c>
      <c r="G128" s="2">
        <f t="shared" si="18"/>
        <v>2.0000000000000018E-2</v>
      </c>
      <c r="H128" s="3" t="str">
        <f t="shared" si="19"/>
        <v>No</v>
      </c>
      <c r="I128" s="2">
        <f t="shared" si="20"/>
        <v>4.9999999999999989E-2</v>
      </c>
      <c r="J128" s="3" t="str">
        <f t="shared" si="21"/>
        <v>No</v>
      </c>
      <c r="K128" s="2">
        <f t="shared" si="22"/>
        <v>7.0000000000000007E-2</v>
      </c>
      <c r="L128" s="3" t="str">
        <f t="shared" si="23"/>
        <v>No</v>
      </c>
    </row>
    <row r="129" spans="1:12" x14ac:dyDescent="0.3">
      <c r="A129" s="3">
        <v>128</v>
      </c>
      <c r="B129" t="s">
        <v>140</v>
      </c>
      <c r="C129" t="s">
        <v>149</v>
      </c>
      <c r="D129" s="1">
        <v>0.53</v>
      </c>
      <c r="E129" s="1">
        <v>0.48</v>
      </c>
      <c r="F129" s="1">
        <v>0.46</v>
      </c>
      <c r="G129" s="2">
        <f t="shared" si="18"/>
        <v>5.0000000000000044E-2</v>
      </c>
      <c r="H129" s="3" t="str">
        <f t="shared" si="19"/>
        <v>No</v>
      </c>
      <c r="I129" s="2">
        <f t="shared" si="20"/>
        <v>7.0000000000000007E-2</v>
      </c>
      <c r="J129" s="3" t="str">
        <f t="shared" si="21"/>
        <v>No</v>
      </c>
      <c r="K129" s="2">
        <f t="shared" si="22"/>
        <v>1.9999999999999962E-2</v>
      </c>
      <c r="L129" s="3" t="str">
        <f t="shared" si="23"/>
        <v>No</v>
      </c>
    </row>
    <row r="130" spans="1:12" x14ac:dyDescent="0.3">
      <c r="A130" s="3">
        <v>129</v>
      </c>
      <c r="B130" t="s">
        <v>140</v>
      </c>
      <c r="C130" t="s">
        <v>150</v>
      </c>
      <c r="D130" s="1">
        <v>0.6</v>
      </c>
      <c r="E130" s="1">
        <v>0.54</v>
      </c>
      <c r="F130" s="1">
        <v>0.56999999999999995</v>
      </c>
      <c r="G130" s="2">
        <f t="shared" ref="G130:G163" si="24">ABS(D130-E130)</f>
        <v>5.9999999999999942E-2</v>
      </c>
      <c r="H130" s="3" t="str">
        <f t="shared" ref="H130:H161" si="25">IF(G130&gt;=11%, "Yes", "No")</f>
        <v>No</v>
      </c>
      <c r="I130" s="2">
        <f t="shared" ref="I130:I163" si="26">ABS(D130-F130)</f>
        <v>3.0000000000000027E-2</v>
      </c>
      <c r="J130" s="3" t="str">
        <f t="shared" ref="J130:J161" si="27">IF(I130&gt;=10%, "Yes", "No")</f>
        <v>No</v>
      </c>
      <c r="K130" s="2">
        <f t="shared" ref="K130:K163" si="28">ABS(E130-F130)</f>
        <v>2.9999999999999916E-2</v>
      </c>
      <c r="L130" s="3" t="str">
        <f t="shared" ref="L130:L161" si="29">IF(K130&gt;=8%, "Yes", "No")</f>
        <v>No</v>
      </c>
    </row>
    <row r="131" spans="1:12" x14ac:dyDescent="0.3">
      <c r="A131" s="3">
        <v>130</v>
      </c>
      <c r="B131" t="s">
        <v>151</v>
      </c>
      <c r="C131" t="s">
        <v>152</v>
      </c>
      <c r="D131" s="1">
        <v>0.67</v>
      </c>
      <c r="E131" s="1">
        <v>0.64</v>
      </c>
      <c r="F131" s="1">
        <v>0.7</v>
      </c>
      <c r="G131" s="2">
        <f t="shared" si="24"/>
        <v>3.0000000000000027E-2</v>
      </c>
      <c r="H131" s="3" t="str">
        <f t="shared" si="25"/>
        <v>No</v>
      </c>
      <c r="I131" s="2">
        <f t="shared" si="26"/>
        <v>2.9999999999999916E-2</v>
      </c>
      <c r="J131" s="3" t="str">
        <f t="shared" si="27"/>
        <v>No</v>
      </c>
      <c r="K131" s="2">
        <f t="shared" si="28"/>
        <v>5.9999999999999942E-2</v>
      </c>
      <c r="L131" s="3" t="str">
        <f t="shared" si="29"/>
        <v>No</v>
      </c>
    </row>
    <row r="132" spans="1:12" x14ac:dyDescent="0.3">
      <c r="A132" s="3">
        <v>131</v>
      </c>
      <c r="B132" t="s">
        <v>151</v>
      </c>
      <c r="C132" t="s">
        <v>153</v>
      </c>
      <c r="D132" s="1">
        <v>0.33</v>
      </c>
      <c r="E132" s="1">
        <v>0.38</v>
      </c>
      <c r="F132" s="1">
        <v>0.56999999999999995</v>
      </c>
      <c r="G132" s="2">
        <f t="shared" si="24"/>
        <v>4.9999999999999989E-2</v>
      </c>
      <c r="H132" s="3" t="str">
        <f t="shared" si="25"/>
        <v>No</v>
      </c>
      <c r="I132" s="2">
        <f t="shared" si="26"/>
        <v>0.23999999999999994</v>
      </c>
      <c r="J132" s="3" t="str">
        <f t="shared" si="27"/>
        <v>Yes</v>
      </c>
      <c r="K132" s="2">
        <f t="shared" si="28"/>
        <v>0.18999999999999995</v>
      </c>
      <c r="L132" s="3" t="str">
        <f t="shared" si="29"/>
        <v>Yes</v>
      </c>
    </row>
    <row r="133" spans="1:12" x14ac:dyDescent="0.3">
      <c r="A133" s="3">
        <v>132</v>
      </c>
      <c r="B133" t="s">
        <v>154</v>
      </c>
      <c r="C133" t="s">
        <v>22</v>
      </c>
      <c r="D133" s="1">
        <v>0.74</v>
      </c>
      <c r="E133" s="1">
        <v>0.84</v>
      </c>
      <c r="F133" s="1">
        <v>0.92</v>
      </c>
      <c r="G133" s="2">
        <f t="shared" si="24"/>
        <v>9.9999999999999978E-2</v>
      </c>
      <c r="H133" s="3" t="str">
        <f t="shared" si="25"/>
        <v>No</v>
      </c>
      <c r="I133" s="2">
        <f t="shared" si="26"/>
        <v>0.18000000000000005</v>
      </c>
      <c r="J133" s="3" t="str">
        <f t="shared" si="27"/>
        <v>Yes</v>
      </c>
      <c r="K133" s="2">
        <f t="shared" si="28"/>
        <v>8.0000000000000071E-2</v>
      </c>
      <c r="L133" s="3" t="str">
        <f t="shared" si="29"/>
        <v>Yes</v>
      </c>
    </row>
    <row r="134" spans="1:12" x14ac:dyDescent="0.3">
      <c r="A134" s="3">
        <v>133</v>
      </c>
      <c r="B134" t="s">
        <v>154</v>
      </c>
      <c r="C134" t="s">
        <v>23</v>
      </c>
      <c r="D134" s="1">
        <v>0.72</v>
      </c>
      <c r="E134" s="1">
        <v>0.66</v>
      </c>
      <c r="F134" s="1">
        <v>0.76</v>
      </c>
      <c r="G134" s="2">
        <f t="shared" si="24"/>
        <v>5.9999999999999942E-2</v>
      </c>
      <c r="H134" s="3" t="str">
        <f t="shared" si="25"/>
        <v>No</v>
      </c>
      <c r="I134" s="2">
        <f t="shared" si="26"/>
        <v>4.0000000000000036E-2</v>
      </c>
      <c r="J134" s="3" t="str">
        <f t="shared" si="27"/>
        <v>No</v>
      </c>
      <c r="K134" s="2">
        <f t="shared" si="28"/>
        <v>9.9999999999999978E-2</v>
      </c>
      <c r="L134" s="3" t="str">
        <f t="shared" si="29"/>
        <v>Yes</v>
      </c>
    </row>
    <row r="135" spans="1:12" x14ac:dyDescent="0.3">
      <c r="A135" s="3">
        <v>134</v>
      </c>
      <c r="B135" t="s">
        <v>154</v>
      </c>
      <c r="C135" t="s">
        <v>24</v>
      </c>
      <c r="D135" s="1">
        <v>0.59</v>
      </c>
      <c r="E135" s="1">
        <v>0.69</v>
      </c>
      <c r="F135" s="1">
        <v>0.76</v>
      </c>
      <c r="G135" s="2">
        <f t="shared" si="24"/>
        <v>9.9999999999999978E-2</v>
      </c>
      <c r="H135" s="3" t="str">
        <f t="shared" si="25"/>
        <v>No</v>
      </c>
      <c r="I135" s="2">
        <f t="shared" si="26"/>
        <v>0.17000000000000004</v>
      </c>
      <c r="J135" s="3" t="str">
        <f t="shared" si="27"/>
        <v>Yes</v>
      </c>
      <c r="K135" s="2">
        <f t="shared" si="28"/>
        <v>7.0000000000000062E-2</v>
      </c>
      <c r="L135" s="3" t="str">
        <f t="shared" si="29"/>
        <v>No</v>
      </c>
    </row>
    <row r="136" spans="1:12" x14ac:dyDescent="0.3">
      <c r="A136" s="3">
        <v>135</v>
      </c>
      <c r="B136" t="s">
        <v>154</v>
      </c>
      <c r="C136" t="s">
        <v>25</v>
      </c>
      <c r="D136" s="1">
        <v>0.76</v>
      </c>
      <c r="E136" s="1">
        <v>0.89</v>
      </c>
      <c r="F136" s="1">
        <v>0.88</v>
      </c>
      <c r="G136" s="2">
        <f t="shared" si="24"/>
        <v>0.13</v>
      </c>
      <c r="H136" s="3" t="str">
        <f t="shared" si="25"/>
        <v>Yes</v>
      </c>
      <c r="I136" s="2">
        <f t="shared" si="26"/>
        <v>0.12</v>
      </c>
      <c r="J136" s="3" t="str">
        <f t="shared" si="27"/>
        <v>Yes</v>
      </c>
      <c r="K136" s="2">
        <f t="shared" si="28"/>
        <v>1.0000000000000009E-2</v>
      </c>
      <c r="L136" s="3" t="str">
        <f t="shared" si="29"/>
        <v>No</v>
      </c>
    </row>
    <row r="137" spans="1:12" x14ac:dyDescent="0.3">
      <c r="A137" s="3">
        <v>136</v>
      </c>
      <c r="B137" t="s">
        <v>154</v>
      </c>
      <c r="C137" t="s">
        <v>26</v>
      </c>
      <c r="D137" s="1">
        <v>0.78</v>
      </c>
      <c r="E137" s="1">
        <v>0.9</v>
      </c>
      <c r="F137" s="1">
        <v>0.95</v>
      </c>
      <c r="G137" s="2">
        <f t="shared" si="24"/>
        <v>0.12</v>
      </c>
      <c r="H137" s="3" t="str">
        <f t="shared" si="25"/>
        <v>Yes</v>
      </c>
      <c r="I137" s="2">
        <f t="shared" si="26"/>
        <v>0.16999999999999993</v>
      </c>
      <c r="J137" s="3" t="str">
        <f t="shared" si="27"/>
        <v>Yes</v>
      </c>
      <c r="K137" s="2">
        <f t="shared" si="28"/>
        <v>4.9999999999999933E-2</v>
      </c>
      <c r="L137" s="3" t="str">
        <f t="shared" si="29"/>
        <v>No</v>
      </c>
    </row>
    <row r="138" spans="1:12" x14ac:dyDescent="0.3">
      <c r="A138" s="3">
        <v>137</v>
      </c>
      <c r="B138" t="s">
        <v>154</v>
      </c>
      <c r="C138" t="s">
        <v>27</v>
      </c>
      <c r="D138" s="1">
        <v>0.87</v>
      </c>
      <c r="E138" s="1">
        <v>0.81</v>
      </c>
      <c r="F138" s="1">
        <v>0.8</v>
      </c>
      <c r="G138" s="2">
        <f t="shared" si="24"/>
        <v>5.9999999999999942E-2</v>
      </c>
      <c r="H138" s="3" t="str">
        <f t="shared" si="25"/>
        <v>No</v>
      </c>
      <c r="I138" s="2">
        <f t="shared" si="26"/>
        <v>6.9999999999999951E-2</v>
      </c>
      <c r="J138" s="3" t="str">
        <f t="shared" si="27"/>
        <v>No</v>
      </c>
      <c r="K138" s="2">
        <f t="shared" si="28"/>
        <v>1.0000000000000009E-2</v>
      </c>
      <c r="L138" s="3" t="str">
        <f t="shared" si="29"/>
        <v>No</v>
      </c>
    </row>
    <row r="139" spans="1:12" x14ac:dyDescent="0.3">
      <c r="A139" s="3">
        <v>138</v>
      </c>
      <c r="B139" t="s">
        <v>154</v>
      </c>
      <c r="C139" t="s">
        <v>28</v>
      </c>
      <c r="D139" s="1">
        <v>0.81</v>
      </c>
      <c r="E139" s="1">
        <v>0.82</v>
      </c>
      <c r="F139" s="1">
        <v>0.77</v>
      </c>
      <c r="G139" s="2">
        <f t="shared" si="24"/>
        <v>9.9999999999998979E-3</v>
      </c>
      <c r="H139" s="3" t="str">
        <f t="shared" si="25"/>
        <v>No</v>
      </c>
      <c r="I139" s="2">
        <f t="shared" si="26"/>
        <v>4.0000000000000036E-2</v>
      </c>
      <c r="J139" s="3" t="str">
        <f t="shared" si="27"/>
        <v>No</v>
      </c>
      <c r="K139" s="2">
        <f t="shared" si="28"/>
        <v>4.9999999999999933E-2</v>
      </c>
      <c r="L139" s="3" t="str">
        <f t="shared" si="29"/>
        <v>No</v>
      </c>
    </row>
    <row r="140" spans="1:12" x14ac:dyDescent="0.3">
      <c r="A140" s="3">
        <v>139</v>
      </c>
      <c r="B140" t="s">
        <v>154</v>
      </c>
      <c r="C140" t="s">
        <v>29</v>
      </c>
      <c r="D140" s="1">
        <v>0.69</v>
      </c>
      <c r="E140" s="1">
        <v>0.71</v>
      </c>
      <c r="F140" s="1">
        <v>0.84</v>
      </c>
      <c r="G140" s="2">
        <f t="shared" si="24"/>
        <v>2.0000000000000018E-2</v>
      </c>
      <c r="H140" s="3" t="str">
        <f t="shared" si="25"/>
        <v>No</v>
      </c>
      <c r="I140" s="2">
        <f t="shared" si="26"/>
        <v>0.15000000000000002</v>
      </c>
      <c r="J140" s="3" t="str">
        <f t="shared" si="27"/>
        <v>Yes</v>
      </c>
      <c r="K140" s="2">
        <f t="shared" si="28"/>
        <v>0.13</v>
      </c>
      <c r="L140" s="3" t="str">
        <f t="shared" si="29"/>
        <v>Yes</v>
      </c>
    </row>
    <row r="141" spans="1:12" x14ac:dyDescent="0.3">
      <c r="A141" s="3">
        <v>140</v>
      </c>
      <c r="B141" t="s">
        <v>154</v>
      </c>
      <c r="C141" t="s">
        <v>30</v>
      </c>
      <c r="D141" s="1">
        <v>0.72</v>
      </c>
      <c r="E141" s="1">
        <v>0.7</v>
      </c>
      <c r="F141" s="1">
        <v>0.76</v>
      </c>
      <c r="G141" s="2">
        <f t="shared" si="24"/>
        <v>2.0000000000000018E-2</v>
      </c>
      <c r="H141" s="3" t="str">
        <f t="shared" si="25"/>
        <v>No</v>
      </c>
      <c r="I141" s="2">
        <f t="shared" si="26"/>
        <v>4.0000000000000036E-2</v>
      </c>
      <c r="J141" s="3" t="str">
        <f t="shared" si="27"/>
        <v>No</v>
      </c>
      <c r="K141" s="2">
        <f t="shared" si="28"/>
        <v>6.0000000000000053E-2</v>
      </c>
      <c r="L141" s="3" t="str">
        <f t="shared" si="29"/>
        <v>No</v>
      </c>
    </row>
    <row r="142" spans="1:12" x14ac:dyDescent="0.3">
      <c r="A142" s="3">
        <v>141</v>
      </c>
      <c r="B142" t="s">
        <v>154</v>
      </c>
      <c r="C142" t="s">
        <v>31</v>
      </c>
      <c r="D142" s="1">
        <v>0.59</v>
      </c>
      <c r="E142" s="1">
        <v>0.7</v>
      </c>
      <c r="F142" s="1">
        <v>0.71</v>
      </c>
      <c r="G142" s="2">
        <f t="shared" si="24"/>
        <v>0.10999999999999999</v>
      </c>
      <c r="H142" s="3" t="str">
        <f t="shared" si="25"/>
        <v>Yes</v>
      </c>
      <c r="I142" s="2">
        <f t="shared" si="26"/>
        <v>0.12</v>
      </c>
      <c r="J142" s="3" t="str">
        <f t="shared" si="27"/>
        <v>Yes</v>
      </c>
      <c r="K142" s="2">
        <f t="shared" si="28"/>
        <v>1.0000000000000009E-2</v>
      </c>
      <c r="L142" s="3" t="str">
        <f t="shared" si="29"/>
        <v>No</v>
      </c>
    </row>
    <row r="143" spans="1:12" x14ac:dyDescent="0.3">
      <c r="A143" s="3">
        <v>142</v>
      </c>
      <c r="B143" t="s">
        <v>155</v>
      </c>
      <c r="C143" t="s">
        <v>156</v>
      </c>
      <c r="D143" s="1">
        <v>0.49</v>
      </c>
      <c r="E143" s="1">
        <v>0.56000000000000005</v>
      </c>
      <c r="F143" s="1">
        <v>0.59</v>
      </c>
      <c r="G143" s="2">
        <f t="shared" si="24"/>
        <v>7.0000000000000062E-2</v>
      </c>
      <c r="H143" s="3" t="str">
        <f t="shared" si="25"/>
        <v>No</v>
      </c>
      <c r="I143" s="2">
        <f t="shared" si="26"/>
        <v>9.9999999999999978E-2</v>
      </c>
      <c r="J143" s="3" t="str">
        <f t="shared" si="27"/>
        <v>Yes</v>
      </c>
      <c r="K143" s="2">
        <f t="shared" si="28"/>
        <v>2.9999999999999916E-2</v>
      </c>
      <c r="L143" s="3" t="str">
        <f t="shared" si="29"/>
        <v>No</v>
      </c>
    </row>
    <row r="144" spans="1:12" x14ac:dyDescent="0.3">
      <c r="A144" s="3">
        <v>143</v>
      </c>
      <c r="B144" t="s">
        <v>155</v>
      </c>
      <c r="C144" t="s">
        <v>157</v>
      </c>
      <c r="D144" s="1">
        <v>0.54</v>
      </c>
      <c r="E144" s="1">
        <v>0.38</v>
      </c>
      <c r="F144" s="1">
        <v>0.47</v>
      </c>
      <c r="G144" s="2">
        <f t="shared" si="24"/>
        <v>0.16000000000000003</v>
      </c>
      <c r="H144" s="3" t="str">
        <f t="shared" si="25"/>
        <v>Yes</v>
      </c>
      <c r="I144" s="2">
        <f t="shared" si="26"/>
        <v>7.0000000000000062E-2</v>
      </c>
      <c r="J144" s="3" t="str">
        <f t="shared" si="27"/>
        <v>No</v>
      </c>
      <c r="K144" s="2">
        <f t="shared" si="28"/>
        <v>8.9999999999999969E-2</v>
      </c>
      <c r="L144" s="3" t="str">
        <f t="shared" si="29"/>
        <v>Yes</v>
      </c>
    </row>
    <row r="145" spans="1:12" x14ac:dyDescent="0.3">
      <c r="A145" s="3">
        <v>144</v>
      </c>
      <c r="B145" t="s">
        <v>155</v>
      </c>
      <c r="C145" t="s">
        <v>158</v>
      </c>
      <c r="D145" s="1">
        <v>0.47</v>
      </c>
      <c r="E145" s="1">
        <v>0.53</v>
      </c>
      <c r="F145" s="1">
        <v>0.69</v>
      </c>
      <c r="G145" s="2">
        <f t="shared" si="24"/>
        <v>6.0000000000000053E-2</v>
      </c>
      <c r="H145" s="3" t="str">
        <f t="shared" si="25"/>
        <v>No</v>
      </c>
      <c r="I145" s="2">
        <f t="shared" si="26"/>
        <v>0.21999999999999997</v>
      </c>
      <c r="J145" s="3" t="str">
        <f t="shared" si="27"/>
        <v>Yes</v>
      </c>
      <c r="K145" s="2">
        <f t="shared" si="28"/>
        <v>0.15999999999999992</v>
      </c>
      <c r="L145" s="3" t="str">
        <f t="shared" si="29"/>
        <v>Yes</v>
      </c>
    </row>
    <row r="146" spans="1:12" x14ac:dyDescent="0.3">
      <c r="A146" s="3">
        <v>145</v>
      </c>
      <c r="B146" t="s">
        <v>155</v>
      </c>
      <c r="C146" t="s">
        <v>159</v>
      </c>
      <c r="D146" s="1">
        <v>0.54</v>
      </c>
      <c r="E146" s="1">
        <v>0.6</v>
      </c>
      <c r="F146" s="1">
        <v>0.65</v>
      </c>
      <c r="G146" s="2">
        <f t="shared" si="24"/>
        <v>5.9999999999999942E-2</v>
      </c>
      <c r="H146" s="3" t="str">
        <f t="shared" si="25"/>
        <v>No</v>
      </c>
      <c r="I146" s="2">
        <f t="shared" si="26"/>
        <v>0.10999999999999999</v>
      </c>
      <c r="J146" s="3" t="str">
        <f t="shared" si="27"/>
        <v>Yes</v>
      </c>
      <c r="K146" s="2">
        <f t="shared" si="28"/>
        <v>5.0000000000000044E-2</v>
      </c>
      <c r="L146" s="3" t="str">
        <f t="shared" si="29"/>
        <v>No</v>
      </c>
    </row>
    <row r="147" spans="1:12" x14ac:dyDescent="0.3">
      <c r="A147" s="3">
        <v>146</v>
      </c>
      <c r="B147" t="s">
        <v>160</v>
      </c>
      <c r="C147" t="s">
        <v>161</v>
      </c>
      <c r="D147" s="1">
        <v>0.38</v>
      </c>
      <c r="E147" s="1">
        <v>0.54</v>
      </c>
      <c r="F147" s="1">
        <v>0.69</v>
      </c>
      <c r="G147" s="2">
        <f t="shared" si="24"/>
        <v>0.16000000000000003</v>
      </c>
      <c r="H147" s="3" t="str">
        <f t="shared" si="25"/>
        <v>Yes</v>
      </c>
      <c r="I147" s="2">
        <f t="shared" si="26"/>
        <v>0.30999999999999994</v>
      </c>
      <c r="J147" s="3" t="str">
        <f t="shared" si="27"/>
        <v>Yes</v>
      </c>
      <c r="K147" s="2">
        <f t="shared" si="28"/>
        <v>0.14999999999999991</v>
      </c>
      <c r="L147" s="3" t="str">
        <f t="shared" si="29"/>
        <v>Yes</v>
      </c>
    </row>
    <row r="148" spans="1:12" x14ac:dyDescent="0.3">
      <c r="A148" s="3">
        <v>147</v>
      </c>
      <c r="B148" t="s">
        <v>160</v>
      </c>
      <c r="C148" t="s">
        <v>162</v>
      </c>
      <c r="D148" s="1">
        <v>0.44</v>
      </c>
      <c r="E148" s="1">
        <v>0.38</v>
      </c>
      <c r="F148" s="1">
        <v>0.25</v>
      </c>
      <c r="G148" s="2">
        <f t="shared" si="24"/>
        <v>0.06</v>
      </c>
      <c r="H148" s="3" t="str">
        <f t="shared" si="25"/>
        <v>No</v>
      </c>
      <c r="I148" s="2">
        <f t="shared" si="26"/>
        <v>0.19</v>
      </c>
      <c r="J148" s="3" t="str">
        <f t="shared" si="27"/>
        <v>Yes</v>
      </c>
      <c r="K148" s="2">
        <f t="shared" si="28"/>
        <v>0.13</v>
      </c>
      <c r="L148" s="3" t="str">
        <f t="shared" si="29"/>
        <v>Yes</v>
      </c>
    </row>
    <row r="149" spans="1:12" x14ac:dyDescent="0.3">
      <c r="A149" s="3">
        <v>148</v>
      </c>
      <c r="B149" t="s">
        <v>160</v>
      </c>
      <c r="C149" t="s">
        <v>163</v>
      </c>
      <c r="D149" s="1">
        <v>0.28999999999999998</v>
      </c>
      <c r="E149" s="1">
        <v>0.32</v>
      </c>
      <c r="F149" s="1">
        <v>0.28999999999999998</v>
      </c>
      <c r="G149" s="2">
        <f t="shared" si="24"/>
        <v>3.0000000000000027E-2</v>
      </c>
      <c r="H149" s="3" t="str">
        <f t="shared" si="25"/>
        <v>No</v>
      </c>
      <c r="I149" s="2">
        <f t="shared" si="26"/>
        <v>0</v>
      </c>
      <c r="J149" s="3" t="str">
        <f t="shared" si="27"/>
        <v>No</v>
      </c>
      <c r="K149" s="2">
        <f t="shared" si="28"/>
        <v>3.0000000000000027E-2</v>
      </c>
      <c r="L149" s="3" t="str">
        <f t="shared" si="29"/>
        <v>No</v>
      </c>
    </row>
    <row r="150" spans="1:12" x14ac:dyDescent="0.3">
      <c r="A150" s="3">
        <v>149</v>
      </c>
      <c r="B150" t="s">
        <v>164</v>
      </c>
      <c r="C150" t="s">
        <v>165</v>
      </c>
      <c r="D150" s="1">
        <v>0.78</v>
      </c>
      <c r="E150" s="1">
        <v>0.9</v>
      </c>
      <c r="F150" s="1">
        <v>0.78</v>
      </c>
      <c r="G150" s="2">
        <f t="shared" si="24"/>
        <v>0.12</v>
      </c>
      <c r="H150" s="3" t="str">
        <f t="shared" si="25"/>
        <v>Yes</v>
      </c>
      <c r="I150" s="2">
        <f t="shared" si="26"/>
        <v>0</v>
      </c>
      <c r="J150" s="3" t="str">
        <f t="shared" si="27"/>
        <v>No</v>
      </c>
      <c r="K150" s="2">
        <f t="shared" si="28"/>
        <v>0.12</v>
      </c>
      <c r="L150" s="3" t="str">
        <f t="shared" si="29"/>
        <v>Yes</v>
      </c>
    </row>
    <row r="151" spans="1:12" x14ac:dyDescent="0.3">
      <c r="A151" s="3">
        <v>150</v>
      </c>
      <c r="B151" t="s">
        <v>164</v>
      </c>
      <c r="C151" t="s">
        <v>166</v>
      </c>
      <c r="D151" s="1">
        <v>0.59</v>
      </c>
      <c r="E151" s="1">
        <v>0.57999999999999996</v>
      </c>
      <c r="F151" s="1">
        <v>0.4</v>
      </c>
      <c r="G151" s="2">
        <f t="shared" si="24"/>
        <v>1.0000000000000009E-2</v>
      </c>
      <c r="H151" s="3" t="str">
        <f t="shared" si="25"/>
        <v>No</v>
      </c>
      <c r="I151" s="2">
        <f t="shared" si="26"/>
        <v>0.18999999999999995</v>
      </c>
      <c r="J151" s="3" t="str">
        <f t="shared" si="27"/>
        <v>Yes</v>
      </c>
      <c r="K151" s="2">
        <f t="shared" si="28"/>
        <v>0.17999999999999994</v>
      </c>
      <c r="L151" s="3" t="str">
        <f t="shared" si="29"/>
        <v>Yes</v>
      </c>
    </row>
    <row r="152" spans="1:12" x14ac:dyDescent="0.3">
      <c r="A152" s="3">
        <v>151</v>
      </c>
      <c r="B152" t="s">
        <v>164</v>
      </c>
      <c r="C152" t="s">
        <v>167</v>
      </c>
      <c r="D152" s="1">
        <v>0.49</v>
      </c>
      <c r="E152" s="1">
        <v>0.43</v>
      </c>
      <c r="F152" s="1">
        <v>0.66</v>
      </c>
      <c r="G152" s="2">
        <f t="shared" si="24"/>
        <v>0.06</v>
      </c>
      <c r="H152" s="3" t="str">
        <f t="shared" si="25"/>
        <v>No</v>
      </c>
      <c r="I152" s="2">
        <f t="shared" si="26"/>
        <v>0.17000000000000004</v>
      </c>
      <c r="J152" s="3" t="str">
        <f t="shared" si="27"/>
        <v>Yes</v>
      </c>
      <c r="K152" s="2">
        <f t="shared" si="28"/>
        <v>0.23000000000000004</v>
      </c>
      <c r="L152" s="3" t="str">
        <f t="shared" si="29"/>
        <v>Yes</v>
      </c>
    </row>
    <row r="153" spans="1:12" x14ac:dyDescent="0.3">
      <c r="A153" s="3">
        <v>152</v>
      </c>
      <c r="B153" t="s">
        <v>164</v>
      </c>
      <c r="C153" t="s">
        <v>168</v>
      </c>
      <c r="D153" s="1">
        <v>0.6</v>
      </c>
      <c r="E153" s="1">
        <v>0.74</v>
      </c>
      <c r="F153" s="1">
        <v>0.84</v>
      </c>
      <c r="G153" s="2">
        <f t="shared" si="24"/>
        <v>0.14000000000000001</v>
      </c>
      <c r="H153" s="3" t="str">
        <f t="shared" si="25"/>
        <v>Yes</v>
      </c>
      <c r="I153" s="2">
        <f t="shared" si="26"/>
        <v>0.24</v>
      </c>
      <c r="J153" s="3" t="str">
        <f t="shared" si="27"/>
        <v>Yes</v>
      </c>
      <c r="K153" s="2">
        <f t="shared" si="28"/>
        <v>9.9999999999999978E-2</v>
      </c>
      <c r="L153" s="3" t="str">
        <f t="shared" si="29"/>
        <v>Yes</v>
      </c>
    </row>
    <row r="154" spans="1:12" x14ac:dyDescent="0.3">
      <c r="A154" s="3">
        <v>153</v>
      </c>
      <c r="B154" t="s">
        <v>164</v>
      </c>
      <c r="C154" t="s">
        <v>169</v>
      </c>
      <c r="D154" s="1">
        <v>0.48</v>
      </c>
      <c r="E154" s="1">
        <v>0.56999999999999995</v>
      </c>
      <c r="F154" s="1">
        <v>0.63</v>
      </c>
      <c r="G154" s="2">
        <f t="shared" si="24"/>
        <v>8.9999999999999969E-2</v>
      </c>
      <c r="H154" s="3" t="str">
        <f t="shared" si="25"/>
        <v>No</v>
      </c>
      <c r="I154" s="2">
        <f t="shared" si="26"/>
        <v>0.15000000000000002</v>
      </c>
      <c r="J154" s="3" t="str">
        <f t="shared" si="27"/>
        <v>Yes</v>
      </c>
      <c r="K154" s="2">
        <f t="shared" si="28"/>
        <v>6.0000000000000053E-2</v>
      </c>
      <c r="L154" s="3" t="str">
        <f t="shared" si="29"/>
        <v>No</v>
      </c>
    </row>
    <row r="155" spans="1:12" x14ac:dyDescent="0.3">
      <c r="A155" s="3">
        <v>154</v>
      </c>
      <c r="B155" t="s">
        <v>164</v>
      </c>
      <c r="C155" t="s">
        <v>170</v>
      </c>
      <c r="D155" s="1">
        <v>0.36</v>
      </c>
      <c r="E155" s="1">
        <v>0.43</v>
      </c>
      <c r="F155" s="1">
        <v>0.42</v>
      </c>
      <c r="G155" s="2">
        <f t="shared" si="24"/>
        <v>7.0000000000000007E-2</v>
      </c>
      <c r="H155" s="3" t="str">
        <f t="shared" si="25"/>
        <v>No</v>
      </c>
      <c r="I155" s="2">
        <f t="shared" si="26"/>
        <v>0.06</v>
      </c>
      <c r="J155" s="3" t="str">
        <f t="shared" si="27"/>
        <v>No</v>
      </c>
      <c r="K155" s="2">
        <f t="shared" si="28"/>
        <v>1.0000000000000009E-2</v>
      </c>
      <c r="L155" s="3" t="str">
        <f t="shared" si="29"/>
        <v>No</v>
      </c>
    </row>
    <row r="156" spans="1:12" x14ac:dyDescent="0.3">
      <c r="A156" s="3">
        <v>155</v>
      </c>
      <c r="B156" t="s">
        <v>171</v>
      </c>
      <c r="C156" t="s">
        <v>172</v>
      </c>
      <c r="D156" s="1">
        <v>0.96</v>
      </c>
      <c r="E156" s="1">
        <v>0.95</v>
      </c>
      <c r="F156" s="1">
        <v>0.92</v>
      </c>
      <c r="G156" s="2">
        <f t="shared" si="24"/>
        <v>1.0000000000000009E-2</v>
      </c>
      <c r="H156" s="3" t="str">
        <f t="shared" si="25"/>
        <v>No</v>
      </c>
      <c r="I156" s="2">
        <f t="shared" si="26"/>
        <v>3.9999999999999925E-2</v>
      </c>
      <c r="J156" s="3" t="str">
        <f t="shared" si="27"/>
        <v>No</v>
      </c>
      <c r="K156" s="2">
        <f t="shared" si="28"/>
        <v>2.9999999999999916E-2</v>
      </c>
      <c r="L156" s="3" t="str">
        <f t="shared" si="29"/>
        <v>No</v>
      </c>
    </row>
    <row r="157" spans="1:12" x14ac:dyDescent="0.3">
      <c r="A157" s="3">
        <v>156</v>
      </c>
      <c r="B157" t="s">
        <v>171</v>
      </c>
      <c r="C157" t="s">
        <v>173</v>
      </c>
      <c r="D157" s="1">
        <v>1</v>
      </c>
      <c r="E157" s="1">
        <v>0.99</v>
      </c>
      <c r="F157" s="1">
        <v>0.82</v>
      </c>
      <c r="G157" s="2">
        <f t="shared" si="24"/>
        <v>1.0000000000000009E-2</v>
      </c>
      <c r="H157" s="3" t="str">
        <f t="shared" si="25"/>
        <v>No</v>
      </c>
      <c r="I157" s="2">
        <f t="shared" si="26"/>
        <v>0.18000000000000005</v>
      </c>
      <c r="J157" s="3" t="str">
        <f t="shared" si="27"/>
        <v>Yes</v>
      </c>
      <c r="K157" s="2">
        <f t="shared" si="28"/>
        <v>0.17000000000000004</v>
      </c>
      <c r="L157" s="3" t="str">
        <f t="shared" si="29"/>
        <v>Yes</v>
      </c>
    </row>
    <row r="158" spans="1:12" x14ac:dyDescent="0.3">
      <c r="A158" s="3">
        <v>157</v>
      </c>
      <c r="B158" t="s">
        <v>171</v>
      </c>
      <c r="C158" t="s">
        <v>174</v>
      </c>
      <c r="D158" s="1">
        <v>0.86</v>
      </c>
      <c r="E158" s="1">
        <v>0.82</v>
      </c>
      <c r="F158" s="1">
        <v>0.65</v>
      </c>
      <c r="G158" s="2">
        <f t="shared" si="24"/>
        <v>4.0000000000000036E-2</v>
      </c>
      <c r="H158" s="3" t="str">
        <f t="shared" si="25"/>
        <v>No</v>
      </c>
      <c r="I158" s="2">
        <f t="shared" si="26"/>
        <v>0.20999999999999996</v>
      </c>
      <c r="J158" s="3" t="str">
        <f t="shared" si="27"/>
        <v>Yes</v>
      </c>
      <c r="K158" s="2">
        <f t="shared" si="28"/>
        <v>0.16999999999999993</v>
      </c>
      <c r="L158" s="3" t="str">
        <f t="shared" si="29"/>
        <v>Yes</v>
      </c>
    </row>
    <row r="159" spans="1:12" x14ac:dyDescent="0.3">
      <c r="A159" s="3">
        <v>158</v>
      </c>
      <c r="B159" t="s">
        <v>171</v>
      </c>
      <c r="C159" t="s">
        <v>175</v>
      </c>
      <c r="D159" s="1">
        <v>1</v>
      </c>
      <c r="E159" s="1">
        <v>0.98</v>
      </c>
      <c r="F159" s="1">
        <v>0.93</v>
      </c>
      <c r="G159" s="2">
        <f t="shared" si="24"/>
        <v>2.0000000000000018E-2</v>
      </c>
      <c r="H159" s="3" t="str">
        <f t="shared" si="25"/>
        <v>No</v>
      </c>
      <c r="I159" s="2">
        <f t="shared" si="26"/>
        <v>6.9999999999999951E-2</v>
      </c>
      <c r="J159" s="3" t="str">
        <f t="shared" si="27"/>
        <v>No</v>
      </c>
      <c r="K159" s="2">
        <f t="shared" si="28"/>
        <v>4.9999999999999933E-2</v>
      </c>
      <c r="L159" s="3" t="str">
        <f t="shared" si="29"/>
        <v>No</v>
      </c>
    </row>
    <row r="160" spans="1:12" x14ac:dyDescent="0.3">
      <c r="A160" s="3">
        <v>159</v>
      </c>
      <c r="B160" t="s">
        <v>171</v>
      </c>
      <c r="C160" t="s">
        <v>176</v>
      </c>
      <c r="D160" s="1">
        <v>0.22</v>
      </c>
      <c r="E160" s="1">
        <v>0.28000000000000003</v>
      </c>
      <c r="F160" s="1">
        <v>0.19</v>
      </c>
      <c r="G160" s="2">
        <f t="shared" si="24"/>
        <v>6.0000000000000026E-2</v>
      </c>
      <c r="H160" s="3" t="str">
        <f t="shared" si="25"/>
        <v>No</v>
      </c>
      <c r="I160" s="2">
        <f t="shared" si="26"/>
        <v>0.03</v>
      </c>
      <c r="J160" s="3" t="str">
        <f t="shared" si="27"/>
        <v>No</v>
      </c>
      <c r="K160" s="2">
        <f t="shared" si="28"/>
        <v>9.0000000000000024E-2</v>
      </c>
      <c r="L160" s="3" t="str">
        <f t="shared" si="29"/>
        <v>Yes</v>
      </c>
    </row>
    <row r="161" spans="1:12" x14ac:dyDescent="0.3">
      <c r="A161" s="3">
        <v>160</v>
      </c>
      <c r="B161" t="s">
        <v>171</v>
      </c>
      <c r="C161" t="s">
        <v>177</v>
      </c>
      <c r="D161" s="1">
        <v>0.52</v>
      </c>
      <c r="E161" s="1">
        <v>0.61</v>
      </c>
      <c r="F161" s="1">
        <v>0.33</v>
      </c>
      <c r="G161" s="2">
        <f t="shared" si="24"/>
        <v>8.9999999999999969E-2</v>
      </c>
      <c r="H161" s="3" t="str">
        <f t="shared" si="25"/>
        <v>No</v>
      </c>
      <c r="I161" s="2">
        <f t="shared" si="26"/>
        <v>0.19</v>
      </c>
      <c r="J161" s="3" t="str">
        <f t="shared" si="27"/>
        <v>Yes</v>
      </c>
      <c r="K161" s="2">
        <f t="shared" si="28"/>
        <v>0.27999999999999997</v>
      </c>
      <c r="L161" s="3" t="str">
        <f t="shared" si="29"/>
        <v>Yes</v>
      </c>
    </row>
    <row r="162" spans="1:12" x14ac:dyDescent="0.3">
      <c r="A162" s="3">
        <v>161</v>
      </c>
      <c r="B162" t="s">
        <v>178</v>
      </c>
      <c r="C162" t="s">
        <v>178</v>
      </c>
      <c r="D162" s="1">
        <v>0.83</v>
      </c>
      <c r="E162" s="1">
        <v>0.7</v>
      </c>
      <c r="F162" s="1">
        <v>0.63</v>
      </c>
      <c r="G162" s="2">
        <f t="shared" si="24"/>
        <v>0.13</v>
      </c>
      <c r="H162" s="3" t="str">
        <f t="shared" ref="H162:H163" si="30">IF(G162&gt;=11%, "Yes", "No")</f>
        <v>Yes</v>
      </c>
      <c r="I162" s="2">
        <f t="shared" si="26"/>
        <v>0.19999999999999996</v>
      </c>
      <c r="J162" s="3" t="str">
        <f t="shared" ref="J162:J163" si="31">IF(I162&gt;=10%, "Yes", "No")</f>
        <v>Yes</v>
      </c>
      <c r="K162" s="2">
        <f t="shared" si="28"/>
        <v>6.9999999999999951E-2</v>
      </c>
      <c r="L162" s="3" t="str">
        <f t="shared" ref="L162:L163" si="32">IF(K162&gt;=8%, "Yes", "No")</f>
        <v>No</v>
      </c>
    </row>
    <row r="163" spans="1:12" x14ac:dyDescent="0.3">
      <c r="A163" s="3">
        <v>162</v>
      </c>
      <c r="B163" t="s">
        <v>179</v>
      </c>
      <c r="C163" t="s">
        <v>179</v>
      </c>
      <c r="D163" s="1">
        <v>0.14000000000000001</v>
      </c>
      <c r="E163" s="1">
        <v>0.16</v>
      </c>
      <c r="F163" s="1">
        <v>0.13</v>
      </c>
      <c r="G163" s="2">
        <f t="shared" si="24"/>
        <v>1.999999999999999E-2</v>
      </c>
      <c r="H163" s="3" t="str">
        <f t="shared" si="30"/>
        <v>No</v>
      </c>
      <c r="I163" s="2">
        <f t="shared" si="26"/>
        <v>1.0000000000000009E-2</v>
      </c>
      <c r="J163" s="3" t="str">
        <f t="shared" si="31"/>
        <v>No</v>
      </c>
      <c r="K163" s="2">
        <f t="shared" si="28"/>
        <v>0.03</v>
      </c>
      <c r="L163" s="3" t="str">
        <f t="shared" si="32"/>
        <v>No</v>
      </c>
    </row>
  </sheetData>
  <conditionalFormatting sqref="H1:H1048576">
    <cfRule type="cellIs" dxfId="131" priority="2" operator="equal">
      <formula>"Yes"</formula>
    </cfRule>
  </conditionalFormatting>
  <conditionalFormatting sqref="J1:J1048576 L1:L1048576">
    <cfRule type="cellIs" dxfId="130" priority="1" operator="equal">
      <formula>"Yes"</formula>
    </cfRule>
  </conditionalFormatting>
  <pageMargins left="0.7" right="0.7" top="0.75" bottom="0.75" header="0.3" footer="0.3"/>
  <pageSetup scale="61" fitToHeight="0" orientation="landscape" r:id="rId1"/>
  <headerFooter>
    <oddHeader>&amp;L&amp;A&amp;C&amp;F&amp;R&amp;D</oddHeader>
    <oddFooter>Page &amp;P of &amp;N</oddFooter>
  </headerFooter>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Q29" sqref="Q29"/>
    </sheetView>
  </sheetViews>
  <sheetFormatPr defaultRowHeight="14.4" x14ac:dyDescent="0.3"/>
  <cols>
    <col min="1" max="1" width="24.5546875" customWidth="1"/>
    <col min="2" max="2" width="27.44140625" customWidth="1"/>
  </cols>
  <sheetData>
    <row r="1" spans="1:2" ht="43.2" x14ac:dyDescent="0.3">
      <c r="A1" s="13" t="s">
        <v>235</v>
      </c>
      <c r="B1" s="14" t="s">
        <v>236</v>
      </c>
    </row>
    <row r="2" spans="1:2" x14ac:dyDescent="0.3">
      <c r="A2" s="15" t="s">
        <v>237</v>
      </c>
      <c r="B2" s="16">
        <v>96</v>
      </c>
    </row>
    <row r="3" spans="1:2" x14ac:dyDescent="0.3">
      <c r="A3" s="15" t="s">
        <v>238</v>
      </c>
      <c r="B3" s="16">
        <v>55.67</v>
      </c>
    </row>
    <row r="4" spans="1:2" x14ac:dyDescent="0.3">
      <c r="A4" s="15" t="s">
        <v>239</v>
      </c>
      <c r="B4" s="16">
        <v>47</v>
      </c>
    </row>
    <row r="5" spans="1:2" x14ac:dyDescent="0.3">
      <c r="A5" s="15" t="s">
        <v>240</v>
      </c>
      <c r="B5" s="16">
        <v>40</v>
      </c>
    </row>
    <row r="6" spans="1:2" x14ac:dyDescent="0.3">
      <c r="A6" s="15" t="s">
        <v>241</v>
      </c>
      <c r="B6" s="16">
        <v>37</v>
      </c>
    </row>
    <row r="7" spans="1:2" x14ac:dyDescent="0.3">
      <c r="A7" s="15" t="s">
        <v>242</v>
      </c>
      <c r="B7" s="16">
        <v>37</v>
      </c>
    </row>
    <row r="8" spans="1:2" x14ac:dyDescent="0.3">
      <c r="A8" s="15" t="s">
        <v>243</v>
      </c>
      <c r="B8" s="16">
        <v>33.4375</v>
      </c>
    </row>
    <row r="9" spans="1:2" x14ac:dyDescent="0.3">
      <c r="A9" s="15" t="s">
        <v>244</v>
      </c>
      <c r="B9" s="16">
        <v>32.67</v>
      </c>
    </row>
    <row r="10" spans="1:2" x14ac:dyDescent="0.3">
      <c r="A10" s="15" t="s">
        <v>245</v>
      </c>
      <c r="B10" s="16">
        <v>32</v>
      </c>
    </row>
  </sheetData>
  <autoFilter ref="A1:B1">
    <sortState ref="A2:B10">
      <sortCondition descending="1" ref="B1"/>
    </sortState>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3"/>
  <sheetViews>
    <sheetView workbookViewId="0">
      <pane ySplit="1" topLeftCell="A2" activePane="bottomLeft" state="frozen"/>
      <selection pane="bottomLeft" activeCell="J25" sqref="J25"/>
    </sheetView>
  </sheetViews>
  <sheetFormatPr defaultRowHeight="14.4" x14ac:dyDescent="0.3"/>
  <cols>
    <col min="1" max="1" width="10.6640625" style="3" customWidth="1"/>
    <col min="2" max="2" width="8.6640625" customWidth="1"/>
    <col min="3" max="3" width="68.6640625" customWidth="1"/>
    <col min="4" max="5" width="9.109375" style="2"/>
    <col min="6" max="6" width="15.6640625" customWidth="1"/>
    <col min="7" max="7" width="19.6640625" customWidth="1"/>
    <col min="9" max="9" width="9.109375" bestFit="1" customWidth="1"/>
  </cols>
  <sheetData>
    <row r="1" spans="1:9" ht="28.8" x14ac:dyDescent="0.3">
      <c r="A1" s="6" t="s">
        <v>0</v>
      </c>
      <c r="B1" s="7" t="s">
        <v>1</v>
      </c>
      <c r="C1" s="7" t="s">
        <v>2</v>
      </c>
      <c r="D1" s="10" t="s">
        <v>180</v>
      </c>
      <c r="E1" s="10" t="s">
        <v>181</v>
      </c>
      <c r="F1" s="10" t="s">
        <v>182</v>
      </c>
      <c r="G1" s="10" t="s">
        <v>7</v>
      </c>
      <c r="I1" s="12"/>
    </row>
    <row r="2" spans="1:9" x14ac:dyDescent="0.3">
      <c r="A2" s="3">
        <v>1</v>
      </c>
      <c r="B2" t="s">
        <v>12</v>
      </c>
      <c r="C2" t="s">
        <v>13</v>
      </c>
      <c r="D2" s="2">
        <v>0.863429977059192</v>
      </c>
      <c r="E2" s="2">
        <v>0.84074809343488022</v>
      </c>
      <c r="F2" s="8">
        <f t="shared" ref="F2:F33" si="0">ABS(D2-E2)</f>
        <v>2.2681883624311783E-2</v>
      </c>
      <c r="G2" s="3" t="str">
        <f t="shared" ref="G2:G33" si="1">IF(F2&gt;=7%, "Yes", "No")</f>
        <v>No</v>
      </c>
    </row>
    <row r="3" spans="1:9" x14ac:dyDescent="0.3">
      <c r="A3" s="3">
        <v>2</v>
      </c>
      <c r="B3" t="s">
        <v>12</v>
      </c>
      <c r="C3" t="s">
        <v>14</v>
      </c>
      <c r="D3" s="2">
        <v>0.87207241970555061</v>
      </c>
      <c r="E3" s="2">
        <v>0.82110643792488647</v>
      </c>
      <c r="F3" s="8">
        <f t="shared" si="0"/>
        <v>5.0965981780664138E-2</v>
      </c>
      <c r="G3" s="3" t="str">
        <f t="shared" si="1"/>
        <v>No</v>
      </c>
    </row>
    <row r="4" spans="1:9" x14ac:dyDescent="0.3">
      <c r="A4" s="3">
        <v>3</v>
      </c>
      <c r="B4" t="s">
        <v>12</v>
      </c>
      <c r="C4" t="s">
        <v>15</v>
      </c>
      <c r="D4" s="2">
        <v>0.84770038198382225</v>
      </c>
      <c r="E4" s="2">
        <v>0.78908754091193123</v>
      </c>
      <c r="F4" s="8">
        <f t="shared" si="0"/>
        <v>5.861284107189102E-2</v>
      </c>
      <c r="G4" s="3" t="str">
        <f t="shared" si="1"/>
        <v>No</v>
      </c>
    </row>
    <row r="5" spans="1:9" x14ac:dyDescent="0.3">
      <c r="A5" s="3">
        <v>4</v>
      </c>
      <c r="B5" t="s">
        <v>12</v>
      </c>
      <c r="C5" t="s">
        <v>16</v>
      </c>
      <c r="D5" s="2">
        <v>0.86727574055503698</v>
      </c>
      <c r="E5" s="2">
        <v>0.80248645060386514</v>
      </c>
      <c r="F5" s="8">
        <f t="shared" si="0"/>
        <v>6.4789289951171836E-2</v>
      </c>
      <c r="G5" s="3" t="str">
        <f t="shared" si="1"/>
        <v>No</v>
      </c>
    </row>
    <row r="6" spans="1:9" x14ac:dyDescent="0.3">
      <c r="A6" s="3">
        <v>5</v>
      </c>
      <c r="B6" t="s">
        <v>12</v>
      </c>
      <c r="C6" t="s">
        <v>17</v>
      </c>
      <c r="D6" s="2">
        <v>0.43231769630801775</v>
      </c>
      <c r="E6" s="2">
        <v>0.4360552520898906</v>
      </c>
      <c r="F6" s="8">
        <f t="shared" si="0"/>
        <v>3.7375557818728478E-3</v>
      </c>
      <c r="G6" s="3" t="str">
        <f t="shared" si="1"/>
        <v>No</v>
      </c>
    </row>
    <row r="7" spans="1:9" x14ac:dyDescent="0.3">
      <c r="A7" s="3">
        <v>6</v>
      </c>
      <c r="B7" t="s">
        <v>12</v>
      </c>
      <c r="C7" t="s">
        <v>18</v>
      </c>
      <c r="D7" s="2">
        <v>0.55375704310563811</v>
      </c>
      <c r="E7" s="2">
        <v>0.46440980930698295</v>
      </c>
      <c r="F7" s="8">
        <f t="shared" si="0"/>
        <v>8.9347233798655168E-2</v>
      </c>
      <c r="G7" s="3" t="str">
        <f t="shared" si="1"/>
        <v>Yes</v>
      </c>
    </row>
    <row r="8" spans="1:9" x14ac:dyDescent="0.3">
      <c r="A8" s="3">
        <v>7</v>
      </c>
      <c r="B8" t="s">
        <v>12</v>
      </c>
      <c r="C8" t="s">
        <v>19</v>
      </c>
      <c r="D8" s="2">
        <v>0.81872472631494975</v>
      </c>
      <c r="E8" s="2">
        <v>0.82699117517579224</v>
      </c>
      <c r="F8" s="8">
        <f t="shared" si="0"/>
        <v>8.2664488608424902E-3</v>
      </c>
      <c r="G8" s="3" t="str">
        <f t="shared" si="1"/>
        <v>No</v>
      </c>
    </row>
    <row r="9" spans="1:9" x14ac:dyDescent="0.3">
      <c r="A9" s="3">
        <v>8</v>
      </c>
      <c r="B9" t="s">
        <v>12</v>
      </c>
      <c r="C9" t="s">
        <v>20</v>
      </c>
      <c r="D9" s="2">
        <v>0.57101602650416872</v>
      </c>
      <c r="E9" s="2">
        <v>0.44478008598477864</v>
      </c>
      <c r="F9" s="8">
        <f t="shared" si="0"/>
        <v>0.12623594051939008</v>
      </c>
      <c r="G9" s="3" t="str">
        <f t="shared" si="1"/>
        <v>Yes</v>
      </c>
    </row>
    <row r="10" spans="1:9" x14ac:dyDescent="0.3">
      <c r="A10" s="3">
        <v>9</v>
      </c>
      <c r="B10" t="s">
        <v>21</v>
      </c>
      <c r="C10" t="s">
        <v>22</v>
      </c>
      <c r="D10" s="2">
        <v>0.75013503355423938</v>
      </c>
      <c r="E10" s="2">
        <v>0.79452480881571486</v>
      </c>
      <c r="F10" s="8">
        <f t="shared" si="0"/>
        <v>4.4389775261475473E-2</v>
      </c>
      <c r="G10" s="3" t="str">
        <f t="shared" si="1"/>
        <v>No</v>
      </c>
    </row>
    <row r="11" spans="1:9" x14ac:dyDescent="0.3">
      <c r="A11" s="3">
        <v>10</v>
      </c>
      <c r="B11" t="s">
        <v>21</v>
      </c>
      <c r="C11" t="s">
        <v>23</v>
      </c>
      <c r="D11" s="2">
        <v>0.62968218689267652</v>
      </c>
      <c r="E11" s="2">
        <v>0.63982550663104909</v>
      </c>
      <c r="F11" s="8">
        <f t="shared" si="0"/>
        <v>1.0143319738372569E-2</v>
      </c>
      <c r="G11" s="3" t="str">
        <f t="shared" si="1"/>
        <v>No</v>
      </c>
    </row>
    <row r="12" spans="1:9" x14ac:dyDescent="0.3">
      <c r="A12" s="3">
        <v>11</v>
      </c>
      <c r="B12" t="s">
        <v>21</v>
      </c>
      <c r="C12" t="s">
        <v>24</v>
      </c>
      <c r="D12" s="2">
        <v>0.66918101439332289</v>
      </c>
      <c r="E12" s="2">
        <v>0.61959788629345702</v>
      </c>
      <c r="F12" s="8">
        <f t="shared" si="0"/>
        <v>4.958312809986587E-2</v>
      </c>
      <c r="G12" s="3" t="str">
        <f t="shared" si="1"/>
        <v>No</v>
      </c>
    </row>
    <row r="13" spans="1:9" x14ac:dyDescent="0.3">
      <c r="A13" s="3">
        <v>12</v>
      </c>
      <c r="B13" t="s">
        <v>21</v>
      </c>
      <c r="C13" t="s">
        <v>25</v>
      </c>
      <c r="D13" s="2">
        <v>0.75976852790010507</v>
      </c>
      <c r="E13" s="2">
        <v>0.73195541263788666</v>
      </c>
      <c r="F13" s="8">
        <f t="shared" si="0"/>
        <v>2.7813115262218413E-2</v>
      </c>
      <c r="G13" s="3" t="str">
        <f t="shared" si="1"/>
        <v>No</v>
      </c>
    </row>
    <row r="14" spans="1:9" x14ac:dyDescent="0.3">
      <c r="A14" s="3">
        <v>13</v>
      </c>
      <c r="B14" t="s">
        <v>21</v>
      </c>
      <c r="C14" t="s">
        <v>26</v>
      </c>
      <c r="D14" s="2">
        <v>0.74870925816446521</v>
      </c>
      <c r="E14" s="2">
        <v>0.76392159186936925</v>
      </c>
      <c r="F14" s="8">
        <f t="shared" si="0"/>
        <v>1.5212333704904046E-2</v>
      </c>
      <c r="G14" s="3" t="str">
        <f t="shared" si="1"/>
        <v>No</v>
      </c>
    </row>
    <row r="15" spans="1:9" x14ac:dyDescent="0.3">
      <c r="A15" s="3">
        <v>14</v>
      </c>
      <c r="B15" t="s">
        <v>21</v>
      </c>
      <c r="C15" t="s">
        <v>27</v>
      </c>
      <c r="D15" s="2">
        <v>0.71202380082394323</v>
      </c>
      <c r="E15" s="2">
        <v>0.71805381484063524</v>
      </c>
      <c r="F15" s="8">
        <f t="shared" si="0"/>
        <v>6.0300140166920091E-3</v>
      </c>
      <c r="G15" s="3" t="str">
        <f t="shared" si="1"/>
        <v>No</v>
      </c>
    </row>
    <row r="16" spans="1:9" x14ac:dyDescent="0.3">
      <c r="A16" s="3">
        <v>15</v>
      </c>
      <c r="B16" t="s">
        <v>21</v>
      </c>
      <c r="C16" t="s">
        <v>28</v>
      </c>
      <c r="D16" s="2">
        <v>0.68871662907968445</v>
      </c>
      <c r="E16" s="2">
        <v>0.74587545287700008</v>
      </c>
      <c r="F16" s="8">
        <f t="shared" si="0"/>
        <v>5.7158823797315628E-2</v>
      </c>
      <c r="G16" s="3" t="str">
        <f t="shared" si="1"/>
        <v>No</v>
      </c>
    </row>
    <row r="17" spans="1:7" x14ac:dyDescent="0.3">
      <c r="A17" s="3">
        <v>16</v>
      </c>
      <c r="B17" t="s">
        <v>21</v>
      </c>
      <c r="C17" t="s">
        <v>29</v>
      </c>
      <c r="D17" s="2">
        <v>0.72075350550483686</v>
      </c>
      <c r="E17" s="2">
        <v>0.79768462649228999</v>
      </c>
      <c r="F17" s="8">
        <f t="shared" si="0"/>
        <v>7.6931120987453139E-2</v>
      </c>
      <c r="G17" s="3" t="str">
        <f t="shared" si="1"/>
        <v>Yes</v>
      </c>
    </row>
    <row r="18" spans="1:7" x14ac:dyDescent="0.3">
      <c r="A18" s="3">
        <v>17</v>
      </c>
      <c r="B18" t="s">
        <v>21</v>
      </c>
      <c r="C18" t="s">
        <v>30</v>
      </c>
      <c r="D18" s="2">
        <v>0.57407420272665255</v>
      </c>
      <c r="E18" s="2">
        <v>0.62231010687463628</v>
      </c>
      <c r="F18" s="8">
        <f t="shared" si="0"/>
        <v>4.8235904147983732E-2</v>
      </c>
      <c r="G18" s="3" t="str">
        <f t="shared" si="1"/>
        <v>No</v>
      </c>
    </row>
    <row r="19" spans="1:7" x14ac:dyDescent="0.3">
      <c r="A19" s="3">
        <v>18</v>
      </c>
      <c r="B19" t="s">
        <v>21</v>
      </c>
      <c r="C19" t="s">
        <v>31</v>
      </c>
      <c r="D19" s="2">
        <v>0.47514253511766158</v>
      </c>
      <c r="E19" s="2">
        <v>0.42376682635915253</v>
      </c>
      <c r="F19" s="8">
        <f t="shared" si="0"/>
        <v>5.1375708758509053E-2</v>
      </c>
      <c r="G19" s="3" t="str">
        <f t="shared" si="1"/>
        <v>No</v>
      </c>
    </row>
    <row r="20" spans="1:7" x14ac:dyDescent="0.3">
      <c r="A20" s="3">
        <v>19</v>
      </c>
      <c r="B20" t="s">
        <v>32</v>
      </c>
      <c r="C20" t="s">
        <v>33</v>
      </c>
      <c r="D20" s="2">
        <v>0.79943589242951529</v>
      </c>
      <c r="E20" s="2">
        <v>0.77439418292408413</v>
      </c>
      <c r="F20" s="8">
        <f t="shared" si="0"/>
        <v>2.5041709505431164E-2</v>
      </c>
      <c r="G20" s="3" t="str">
        <f t="shared" si="1"/>
        <v>No</v>
      </c>
    </row>
    <row r="21" spans="1:7" x14ac:dyDescent="0.3">
      <c r="A21" s="3">
        <v>20</v>
      </c>
      <c r="B21" t="s">
        <v>32</v>
      </c>
      <c r="C21" t="s">
        <v>34</v>
      </c>
      <c r="D21" s="2">
        <v>0.82891315682903866</v>
      </c>
      <c r="E21" s="2">
        <v>0.78536300886420618</v>
      </c>
      <c r="F21" s="8">
        <f t="shared" si="0"/>
        <v>4.3550147964832475E-2</v>
      </c>
      <c r="G21" s="3" t="str">
        <f t="shared" si="1"/>
        <v>No</v>
      </c>
    </row>
    <row r="22" spans="1:7" x14ac:dyDescent="0.3">
      <c r="A22" s="3">
        <v>21</v>
      </c>
      <c r="B22" t="s">
        <v>35</v>
      </c>
      <c r="C22" t="s">
        <v>36</v>
      </c>
      <c r="D22" s="2">
        <v>0.94849715195384376</v>
      </c>
      <c r="E22" s="2">
        <v>0.93906544954860693</v>
      </c>
      <c r="F22" s="8">
        <f t="shared" si="0"/>
        <v>9.4317024052368303E-3</v>
      </c>
      <c r="G22" s="3" t="str">
        <f t="shared" si="1"/>
        <v>No</v>
      </c>
    </row>
    <row r="23" spans="1:7" x14ac:dyDescent="0.3">
      <c r="A23" s="3">
        <v>22</v>
      </c>
      <c r="B23" t="s">
        <v>35</v>
      </c>
      <c r="C23" t="s">
        <v>37</v>
      </c>
      <c r="D23" s="2">
        <v>0.93061084242947656</v>
      </c>
      <c r="E23" s="2">
        <v>0.89363701693965236</v>
      </c>
      <c r="F23" s="8">
        <f t="shared" si="0"/>
        <v>3.6973825489824197E-2</v>
      </c>
      <c r="G23" s="3" t="str">
        <f t="shared" si="1"/>
        <v>No</v>
      </c>
    </row>
    <row r="24" spans="1:7" x14ac:dyDescent="0.3">
      <c r="A24" s="3">
        <v>23</v>
      </c>
      <c r="B24" t="s">
        <v>35</v>
      </c>
      <c r="C24" t="s">
        <v>38</v>
      </c>
      <c r="D24" s="2">
        <v>0.78103106827697799</v>
      </c>
      <c r="E24" s="2">
        <v>0.78869057863358816</v>
      </c>
      <c r="F24" s="8">
        <f t="shared" si="0"/>
        <v>7.6595103566101663E-3</v>
      </c>
      <c r="G24" s="3" t="str">
        <f t="shared" si="1"/>
        <v>No</v>
      </c>
    </row>
    <row r="25" spans="1:7" x14ac:dyDescent="0.3">
      <c r="A25" s="3">
        <v>24</v>
      </c>
      <c r="B25" t="s">
        <v>35</v>
      </c>
      <c r="C25" t="s">
        <v>39</v>
      </c>
      <c r="D25" s="2">
        <v>0.78558604319552827</v>
      </c>
      <c r="E25" s="2">
        <v>0.822256668815318</v>
      </c>
      <c r="F25" s="8">
        <f t="shared" si="0"/>
        <v>3.6670625619789732E-2</v>
      </c>
      <c r="G25" s="3" t="str">
        <f t="shared" si="1"/>
        <v>No</v>
      </c>
    </row>
    <row r="26" spans="1:7" x14ac:dyDescent="0.3">
      <c r="A26" s="3">
        <v>25</v>
      </c>
      <c r="B26" t="s">
        <v>35</v>
      </c>
      <c r="C26" t="s">
        <v>40</v>
      </c>
      <c r="D26" s="2">
        <v>0.90516917936202224</v>
      </c>
      <c r="E26" s="2">
        <v>0.89447118881035892</v>
      </c>
      <c r="F26" s="8">
        <f t="shared" si="0"/>
        <v>1.0697990551663317E-2</v>
      </c>
      <c r="G26" s="3" t="str">
        <f t="shared" si="1"/>
        <v>No</v>
      </c>
    </row>
    <row r="27" spans="1:7" x14ac:dyDescent="0.3">
      <c r="A27" s="3">
        <v>26</v>
      </c>
      <c r="B27" t="s">
        <v>41</v>
      </c>
      <c r="C27" t="s">
        <v>42</v>
      </c>
      <c r="D27" s="2">
        <v>0.659985075661778</v>
      </c>
      <c r="E27" s="2">
        <v>0.69815856113745178</v>
      </c>
      <c r="F27" s="8">
        <f t="shared" si="0"/>
        <v>3.8173485475673785E-2</v>
      </c>
      <c r="G27" s="3" t="str">
        <f t="shared" si="1"/>
        <v>No</v>
      </c>
    </row>
    <row r="28" spans="1:7" x14ac:dyDescent="0.3">
      <c r="A28" s="3">
        <v>27</v>
      </c>
      <c r="B28" t="s">
        <v>41</v>
      </c>
      <c r="C28" t="s">
        <v>43</v>
      </c>
      <c r="D28" s="2">
        <v>0.64199435246995118</v>
      </c>
      <c r="E28" s="2">
        <v>0.76809324409561397</v>
      </c>
      <c r="F28" s="8">
        <f t="shared" si="0"/>
        <v>0.12609889162566279</v>
      </c>
      <c r="G28" s="3" t="str">
        <f t="shared" si="1"/>
        <v>Yes</v>
      </c>
    </row>
    <row r="29" spans="1:7" x14ac:dyDescent="0.3">
      <c r="A29" s="3">
        <v>28</v>
      </c>
      <c r="B29" t="s">
        <v>41</v>
      </c>
      <c r="C29" t="s">
        <v>44</v>
      </c>
      <c r="D29" s="2">
        <v>0.61328399151142843</v>
      </c>
      <c r="E29" s="2">
        <v>0.70183222813555457</v>
      </c>
      <c r="F29" s="8">
        <f t="shared" si="0"/>
        <v>8.8548236624126142E-2</v>
      </c>
      <c r="G29" s="3" t="str">
        <f t="shared" si="1"/>
        <v>Yes</v>
      </c>
    </row>
    <row r="30" spans="1:7" x14ac:dyDescent="0.3">
      <c r="A30" s="3">
        <v>29</v>
      </c>
      <c r="B30" t="s">
        <v>41</v>
      </c>
      <c r="C30" t="s">
        <v>45</v>
      </c>
      <c r="D30" s="2">
        <v>0.47711981402375458</v>
      </c>
      <c r="E30" s="2">
        <v>0.61935344576643203</v>
      </c>
      <c r="F30" s="8">
        <f t="shared" si="0"/>
        <v>0.14223363174267745</v>
      </c>
      <c r="G30" s="3" t="str">
        <f t="shared" si="1"/>
        <v>Yes</v>
      </c>
    </row>
    <row r="31" spans="1:7" x14ac:dyDescent="0.3">
      <c r="A31" s="3">
        <v>30</v>
      </c>
      <c r="B31" t="s">
        <v>46</v>
      </c>
      <c r="C31" t="s">
        <v>47</v>
      </c>
      <c r="D31" s="2">
        <v>0.7807964956018959</v>
      </c>
      <c r="E31" s="2">
        <v>0.7571060904195408</v>
      </c>
      <c r="F31" s="8">
        <f t="shared" si="0"/>
        <v>2.3690405182355101E-2</v>
      </c>
      <c r="G31" s="3" t="str">
        <f t="shared" si="1"/>
        <v>No</v>
      </c>
    </row>
    <row r="32" spans="1:7" x14ac:dyDescent="0.3">
      <c r="A32" s="3">
        <v>31</v>
      </c>
      <c r="B32" t="s">
        <v>46</v>
      </c>
      <c r="C32" t="s">
        <v>48</v>
      </c>
      <c r="D32" s="2">
        <v>0.59948355407253817</v>
      </c>
      <c r="E32" s="2">
        <v>0.6136475166321077</v>
      </c>
      <c r="F32" s="8">
        <f t="shared" si="0"/>
        <v>1.4163962559569532E-2</v>
      </c>
      <c r="G32" s="3" t="str">
        <f t="shared" si="1"/>
        <v>No</v>
      </c>
    </row>
    <row r="33" spans="1:7" x14ac:dyDescent="0.3">
      <c r="A33" s="3">
        <v>32</v>
      </c>
      <c r="B33" t="s">
        <v>46</v>
      </c>
      <c r="C33" t="s">
        <v>49</v>
      </c>
      <c r="D33" s="2">
        <v>0.45480820999088634</v>
      </c>
      <c r="E33" s="2">
        <v>0.41803549320655092</v>
      </c>
      <c r="F33" s="8">
        <f t="shared" si="0"/>
        <v>3.6772716784335413E-2</v>
      </c>
      <c r="G33" s="3" t="str">
        <f t="shared" si="1"/>
        <v>No</v>
      </c>
    </row>
    <row r="34" spans="1:7" x14ac:dyDescent="0.3">
      <c r="A34" s="3">
        <v>33</v>
      </c>
      <c r="B34" t="s">
        <v>46</v>
      </c>
      <c r="C34" t="s">
        <v>50</v>
      </c>
      <c r="D34" s="2">
        <v>0.7427438984503264</v>
      </c>
      <c r="E34" s="2">
        <v>0.6291496066440313</v>
      </c>
      <c r="F34" s="8">
        <f t="shared" ref="F34:F65" si="2">ABS(D34-E34)</f>
        <v>0.1135942918062951</v>
      </c>
      <c r="G34" s="3" t="str">
        <f t="shared" ref="G34:G65" si="3">IF(F34&gt;=7%, "Yes", "No")</f>
        <v>Yes</v>
      </c>
    </row>
    <row r="35" spans="1:7" x14ac:dyDescent="0.3">
      <c r="A35" s="3">
        <v>34</v>
      </c>
      <c r="B35" t="s">
        <v>46</v>
      </c>
      <c r="C35" t="s">
        <v>51</v>
      </c>
      <c r="D35" s="2">
        <v>0.50114059794037724</v>
      </c>
      <c r="E35" s="2">
        <v>0.57524152554567587</v>
      </c>
      <c r="F35" s="8">
        <f t="shared" si="2"/>
        <v>7.4100927605298628E-2</v>
      </c>
      <c r="G35" s="3" t="str">
        <f t="shared" si="3"/>
        <v>Yes</v>
      </c>
    </row>
    <row r="36" spans="1:7" x14ac:dyDescent="0.3">
      <c r="A36" s="3">
        <v>35</v>
      </c>
      <c r="B36" t="s">
        <v>46</v>
      </c>
      <c r="C36" t="s">
        <v>52</v>
      </c>
      <c r="D36" s="2">
        <v>0.33253169988296444</v>
      </c>
      <c r="E36" s="2">
        <v>0.26528791285714232</v>
      </c>
      <c r="F36" s="8">
        <f t="shared" si="2"/>
        <v>6.7243787025822122E-2</v>
      </c>
      <c r="G36" s="3" t="str">
        <f t="shared" si="3"/>
        <v>No</v>
      </c>
    </row>
    <row r="37" spans="1:7" x14ac:dyDescent="0.3">
      <c r="A37" s="3">
        <v>36</v>
      </c>
      <c r="B37" t="s">
        <v>46</v>
      </c>
      <c r="C37" t="s">
        <v>53</v>
      </c>
      <c r="D37" s="2">
        <v>0.7715601187875496</v>
      </c>
      <c r="E37" s="2">
        <v>0.74902493800380632</v>
      </c>
      <c r="F37" s="8">
        <f t="shared" si="2"/>
        <v>2.253518078374328E-2</v>
      </c>
      <c r="G37" s="3" t="str">
        <f t="shared" si="3"/>
        <v>No</v>
      </c>
    </row>
    <row r="38" spans="1:7" x14ac:dyDescent="0.3">
      <c r="A38" s="3">
        <v>37</v>
      </c>
      <c r="B38" t="s">
        <v>54</v>
      </c>
      <c r="C38" t="s">
        <v>55</v>
      </c>
      <c r="D38" s="2">
        <v>0.67493583270439172</v>
      </c>
      <c r="E38" s="2">
        <v>0.68374234527637012</v>
      </c>
      <c r="F38" s="8">
        <f t="shared" si="2"/>
        <v>8.8065125719783977E-3</v>
      </c>
      <c r="G38" s="3" t="str">
        <f t="shared" si="3"/>
        <v>No</v>
      </c>
    </row>
    <row r="39" spans="1:7" x14ac:dyDescent="0.3">
      <c r="A39" s="3">
        <v>38</v>
      </c>
      <c r="B39" t="s">
        <v>54</v>
      </c>
      <c r="C39" t="s">
        <v>56</v>
      </c>
      <c r="D39" s="2">
        <v>0.44701372099594516</v>
      </c>
      <c r="E39" s="2">
        <v>0.45777322835975659</v>
      </c>
      <c r="F39" s="8">
        <f t="shared" si="2"/>
        <v>1.0759507363811427E-2</v>
      </c>
      <c r="G39" s="3" t="str">
        <f t="shared" si="3"/>
        <v>No</v>
      </c>
    </row>
    <row r="40" spans="1:7" x14ac:dyDescent="0.3">
      <c r="A40" s="3">
        <v>39</v>
      </c>
      <c r="B40" t="s">
        <v>54</v>
      </c>
      <c r="C40" t="s">
        <v>57</v>
      </c>
      <c r="D40" s="2">
        <v>0.76368624697531862</v>
      </c>
      <c r="E40" s="2">
        <v>0.77820854369219017</v>
      </c>
      <c r="F40" s="8">
        <f t="shared" si="2"/>
        <v>1.4522296716871552E-2</v>
      </c>
      <c r="G40" s="3" t="str">
        <f t="shared" si="3"/>
        <v>No</v>
      </c>
    </row>
    <row r="41" spans="1:7" x14ac:dyDescent="0.3">
      <c r="A41" s="3">
        <v>40</v>
      </c>
      <c r="B41" t="s">
        <v>54</v>
      </c>
      <c r="C41" t="s">
        <v>58</v>
      </c>
      <c r="D41" s="2">
        <v>0.39306426835865926</v>
      </c>
      <c r="E41" s="2">
        <v>0.44494563580184981</v>
      </c>
      <c r="F41" s="8">
        <f t="shared" si="2"/>
        <v>5.1881367443190551E-2</v>
      </c>
      <c r="G41" s="3" t="str">
        <f t="shared" si="3"/>
        <v>No</v>
      </c>
    </row>
    <row r="42" spans="1:7" x14ac:dyDescent="0.3">
      <c r="A42" s="3">
        <v>41</v>
      </c>
      <c r="B42" t="s">
        <v>54</v>
      </c>
      <c r="C42" t="s">
        <v>59</v>
      </c>
      <c r="D42" s="2">
        <v>0.62711221772981696</v>
      </c>
      <c r="E42" s="2">
        <v>0.64946058129357043</v>
      </c>
      <c r="F42" s="8">
        <f t="shared" si="2"/>
        <v>2.2348363563753471E-2</v>
      </c>
      <c r="G42" s="3" t="str">
        <f t="shared" si="3"/>
        <v>No</v>
      </c>
    </row>
    <row r="43" spans="1:7" x14ac:dyDescent="0.3">
      <c r="A43" s="3">
        <v>42</v>
      </c>
      <c r="B43" t="s">
        <v>54</v>
      </c>
      <c r="C43" t="s">
        <v>60</v>
      </c>
      <c r="D43" s="2">
        <v>0.69877139400294253</v>
      </c>
      <c r="E43" s="2">
        <v>0.66422251590051962</v>
      </c>
      <c r="F43" s="8">
        <f t="shared" si="2"/>
        <v>3.4548878102422909E-2</v>
      </c>
      <c r="G43" s="3" t="str">
        <f t="shared" si="3"/>
        <v>No</v>
      </c>
    </row>
    <row r="44" spans="1:7" x14ac:dyDescent="0.3">
      <c r="A44" s="3">
        <v>43</v>
      </c>
      <c r="B44" t="s">
        <v>54</v>
      </c>
      <c r="C44" t="s">
        <v>61</v>
      </c>
      <c r="D44" s="2">
        <v>0.45955049013182109</v>
      </c>
      <c r="E44" s="2">
        <v>0.51931126201966182</v>
      </c>
      <c r="F44" s="8">
        <f t="shared" si="2"/>
        <v>5.9760771887840736E-2</v>
      </c>
      <c r="G44" s="3" t="str">
        <f t="shared" si="3"/>
        <v>No</v>
      </c>
    </row>
    <row r="45" spans="1:7" x14ac:dyDescent="0.3">
      <c r="A45" s="3">
        <v>44</v>
      </c>
      <c r="B45" t="s">
        <v>54</v>
      </c>
      <c r="C45" t="s">
        <v>62</v>
      </c>
      <c r="D45" s="2">
        <v>0.50811898894057894</v>
      </c>
      <c r="E45" s="2">
        <v>0.4687664133182417</v>
      </c>
      <c r="F45" s="8">
        <f t="shared" si="2"/>
        <v>3.9352575622337238E-2</v>
      </c>
      <c r="G45" s="3" t="str">
        <f t="shared" si="3"/>
        <v>No</v>
      </c>
    </row>
    <row r="46" spans="1:7" x14ac:dyDescent="0.3">
      <c r="A46" s="3">
        <v>45</v>
      </c>
      <c r="B46" t="s">
        <v>54</v>
      </c>
      <c r="C46" t="s">
        <v>63</v>
      </c>
      <c r="D46" s="2">
        <v>0.5982070276606819</v>
      </c>
      <c r="E46" s="2">
        <v>0.52555628666898058</v>
      </c>
      <c r="F46" s="8">
        <f t="shared" si="2"/>
        <v>7.2650740991701324E-2</v>
      </c>
      <c r="G46" s="3" t="str">
        <f t="shared" si="3"/>
        <v>Yes</v>
      </c>
    </row>
    <row r="47" spans="1:7" x14ac:dyDescent="0.3">
      <c r="A47" s="3">
        <v>46</v>
      </c>
      <c r="B47" t="s">
        <v>54</v>
      </c>
      <c r="C47" t="s">
        <v>64</v>
      </c>
      <c r="D47" s="2">
        <v>0.58520140267260323</v>
      </c>
      <c r="E47" s="2">
        <v>0.55813418827111339</v>
      </c>
      <c r="F47" s="8">
        <f t="shared" si="2"/>
        <v>2.7067214401489847E-2</v>
      </c>
      <c r="G47" s="3" t="str">
        <f t="shared" si="3"/>
        <v>No</v>
      </c>
    </row>
    <row r="48" spans="1:7" x14ac:dyDescent="0.3">
      <c r="A48" s="3">
        <v>47</v>
      </c>
      <c r="B48" t="s">
        <v>54</v>
      </c>
      <c r="C48" t="s">
        <v>65</v>
      </c>
      <c r="D48" s="2">
        <v>0.4924434633906663</v>
      </c>
      <c r="E48" s="2">
        <v>0.49794276410355337</v>
      </c>
      <c r="F48" s="8">
        <f t="shared" si="2"/>
        <v>5.4993007128870675E-3</v>
      </c>
      <c r="G48" s="3" t="str">
        <f t="shared" si="3"/>
        <v>No</v>
      </c>
    </row>
    <row r="49" spans="1:7" x14ac:dyDescent="0.3">
      <c r="A49" s="3">
        <v>48</v>
      </c>
      <c r="B49" t="s">
        <v>54</v>
      </c>
      <c r="C49" t="s">
        <v>66</v>
      </c>
      <c r="D49" s="2">
        <v>0.32084095197432383</v>
      </c>
      <c r="E49" s="2">
        <v>0.32776799959620212</v>
      </c>
      <c r="F49" s="8">
        <f t="shared" si="2"/>
        <v>6.9270476218782906E-3</v>
      </c>
      <c r="G49" s="3" t="str">
        <f t="shared" si="3"/>
        <v>No</v>
      </c>
    </row>
    <row r="50" spans="1:7" x14ac:dyDescent="0.3">
      <c r="A50" s="3">
        <v>49</v>
      </c>
      <c r="B50" t="s">
        <v>54</v>
      </c>
      <c r="C50" t="s">
        <v>67</v>
      </c>
      <c r="D50" s="2">
        <v>0.1669464086710295</v>
      </c>
      <c r="E50" s="2">
        <v>0.14741079432159823</v>
      </c>
      <c r="F50" s="8">
        <f t="shared" si="2"/>
        <v>1.9535614349431268E-2</v>
      </c>
      <c r="G50" s="3" t="str">
        <f t="shared" si="3"/>
        <v>No</v>
      </c>
    </row>
    <row r="51" spans="1:7" x14ac:dyDescent="0.3">
      <c r="A51" s="3">
        <v>50</v>
      </c>
      <c r="B51" t="s">
        <v>54</v>
      </c>
      <c r="C51" t="s">
        <v>68</v>
      </c>
      <c r="D51" s="2">
        <v>0.50314285285496163</v>
      </c>
      <c r="E51" s="2">
        <v>0.53699831945947718</v>
      </c>
      <c r="F51" s="8">
        <f t="shared" si="2"/>
        <v>3.3855466604515549E-2</v>
      </c>
      <c r="G51" s="3" t="str">
        <f t="shared" si="3"/>
        <v>No</v>
      </c>
    </row>
    <row r="52" spans="1:7" x14ac:dyDescent="0.3">
      <c r="A52" s="3">
        <v>51</v>
      </c>
      <c r="B52" t="s">
        <v>54</v>
      </c>
      <c r="C52" t="s">
        <v>69</v>
      </c>
      <c r="D52" s="2">
        <v>0.78358077452272579</v>
      </c>
      <c r="E52" s="2">
        <v>0.73153298706551406</v>
      </c>
      <c r="F52" s="8">
        <f t="shared" si="2"/>
        <v>5.2047787457211725E-2</v>
      </c>
      <c r="G52" s="3" t="str">
        <f t="shared" si="3"/>
        <v>No</v>
      </c>
    </row>
    <row r="53" spans="1:7" x14ac:dyDescent="0.3">
      <c r="A53" s="3">
        <v>52</v>
      </c>
      <c r="B53" t="s">
        <v>54</v>
      </c>
      <c r="C53" t="s">
        <v>70</v>
      </c>
      <c r="D53" s="2">
        <v>0.78128305836709067</v>
      </c>
      <c r="E53" s="2">
        <v>0.7688983356127661</v>
      </c>
      <c r="F53" s="8">
        <f t="shared" si="2"/>
        <v>1.2384722754324562E-2</v>
      </c>
      <c r="G53" s="3" t="str">
        <f t="shared" si="3"/>
        <v>No</v>
      </c>
    </row>
    <row r="54" spans="1:7" x14ac:dyDescent="0.3">
      <c r="A54" s="3">
        <v>53</v>
      </c>
      <c r="B54" t="s">
        <v>54</v>
      </c>
      <c r="C54" t="s">
        <v>71</v>
      </c>
      <c r="D54" s="2">
        <v>0.49276673636250107</v>
      </c>
      <c r="E54" s="2">
        <v>0.49393239225651681</v>
      </c>
      <c r="F54" s="8">
        <f t="shared" si="2"/>
        <v>1.165655894015738E-3</v>
      </c>
      <c r="G54" s="3" t="str">
        <f t="shared" si="3"/>
        <v>No</v>
      </c>
    </row>
    <row r="55" spans="1:7" x14ac:dyDescent="0.3">
      <c r="A55" s="3">
        <v>54</v>
      </c>
      <c r="B55" t="s">
        <v>54</v>
      </c>
      <c r="C55" t="s">
        <v>72</v>
      </c>
      <c r="D55" s="2">
        <v>0.86398725547092259</v>
      </c>
      <c r="E55" s="2">
        <v>0.83871253462376849</v>
      </c>
      <c r="F55" s="8">
        <f t="shared" si="2"/>
        <v>2.5274720847154097E-2</v>
      </c>
      <c r="G55" s="3" t="str">
        <f t="shared" si="3"/>
        <v>No</v>
      </c>
    </row>
    <row r="56" spans="1:7" x14ac:dyDescent="0.3">
      <c r="A56" s="3">
        <v>55</v>
      </c>
      <c r="B56" t="s">
        <v>54</v>
      </c>
      <c r="C56" t="s">
        <v>73</v>
      </c>
      <c r="D56" s="2">
        <v>0.84489195629827685</v>
      </c>
      <c r="E56" s="2">
        <v>0.83966916062239982</v>
      </c>
      <c r="F56" s="8">
        <f t="shared" si="2"/>
        <v>5.2227956758770233E-3</v>
      </c>
      <c r="G56" s="3" t="str">
        <f t="shared" si="3"/>
        <v>No</v>
      </c>
    </row>
    <row r="57" spans="1:7" x14ac:dyDescent="0.3">
      <c r="A57" s="3">
        <v>56</v>
      </c>
      <c r="B57" t="s">
        <v>54</v>
      </c>
      <c r="C57" t="s">
        <v>74</v>
      </c>
      <c r="D57" s="2">
        <v>0.74990436507135616</v>
      </c>
      <c r="E57" s="2">
        <v>0.80401726418191932</v>
      </c>
      <c r="F57" s="8">
        <f t="shared" si="2"/>
        <v>5.4112899110563162E-2</v>
      </c>
      <c r="G57" s="3" t="str">
        <f t="shared" si="3"/>
        <v>No</v>
      </c>
    </row>
    <row r="58" spans="1:7" x14ac:dyDescent="0.3">
      <c r="A58" s="3">
        <v>57</v>
      </c>
      <c r="B58" t="s">
        <v>54</v>
      </c>
      <c r="C58" t="s">
        <v>75</v>
      </c>
      <c r="D58" s="2">
        <v>0.60996783940921862</v>
      </c>
      <c r="E58" s="2">
        <v>0.62988173942524095</v>
      </c>
      <c r="F58" s="8">
        <f t="shared" si="2"/>
        <v>1.9913900016022335E-2</v>
      </c>
      <c r="G58" s="3" t="str">
        <f t="shared" si="3"/>
        <v>No</v>
      </c>
    </row>
    <row r="59" spans="1:7" x14ac:dyDescent="0.3">
      <c r="A59" s="3">
        <v>58</v>
      </c>
      <c r="B59" t="s">
        <v>54</v>
      </c>
      <c r="C59" t="s">
        <v>76</v>
      </c>
      <c r="D59" s="2">
        <v>0.63100685529215916</v>
      </c>
      <c r="E59" s="2">
        <v>0.64999478510823083</v>
      </c>
      <c r="F59" s="8">
        <f t="shared" si="2"/>
        <v>1.8987929816071669E-2</v>
      </c>
      <c r="G59" s="3" t="str">
        <f t="shared" si="3"/>
        <v>No</v>
      </c>
    </row>
    <row r="60" spans="1:7" x14ac:dyDescent="0.3">
      <c r="A60" s="3">
        <v>59</v>
      </c>
      <c r="B60" t="s">
        <v>54</v>
      </c>
      <c r="C60" t="s">
        <v>77</v>
      </c>
      <c r="D60" s="2">
        <v>0.71990592868727044</v>
      </c>
      <c r="E60" s="2">
        <v>0.7088673619093544</v>
      </c>
      <c r="F60" s="8">
        <f t="shared" si="2"/>
        <v>1.1038566777916037E-2</v>
      </c>
      <c r="G60" s="3" t="str">
        <f t="shared" si="3"/>
        <v>No</v>
      </c>
    </row>
    <row r="61" spans="1:7" x14ac:dyDescent="0.3">
      <c r="A61" s="3">
        <v>60</v>
      </c>
      <c r="B61" t="s">
        <v>54</v>
      </c>
      <c r="C61" t="s">
        <v>78</v>
      </c>
      <c r="D61" s="2">
        <v>0.78638730208572738</v>
      </c>
      <c r="E61" s="2">
        <v>0.8065498138026489</v>
      </c>
      <c r="F61" s="8">
        <f t="shared" si="2"/>
        <v>2.0162511716921516E-2</v>
      </c>
      <c r="G61" s="3" t="str">
        <f t="shared" si="3"/>
        <v>No</v>
      </c>
    </row>
    <row r="62" spans="1:7" x14ac:dyDescent="0.3">
      <c r="A62" s="3">
        <v>61</v>
      </c>
      <c r="B62" t="s">
        <v>54</v>
      </c>
      <c r="C62" t="s">
        <v>79</v>
      </c>
      <c r="D62" s="2">
        <v>0.4462250306241467</v>
      </c>
      <c r="E62" s="2">
        <v>0.59342725445657152</v>
      </c>
      <c r="F62" s="8">
        <f t="shared" si="2"/>
        <v>0.14720222383242482</v>
      </c>
      <c r="G62" s="3" t="str">
        <f t="shared" si="3"/>
        <v>Yes</v>
      </c>
    </row>
    <row r="63" spans="1:7" x14ac:dyDescent="0.3">
      <c r="A63" s="3">
        <v>62</v>
      </c>
      <c r="B63" t="s">
        <v>54</v>
      </c>
      <c r="C63" t="s">
        <v>80</v>
      </c>
      <c r="D63" s="2">
        <v>0.52131722200750896</v>
      </c>
      <c r="E63" s="2">
        <v>0.49686249237589475</v>
      </c>
      <c r="F63" s="8">
        <f t="shared" si="2"/>
        <v>2.4454729631614214E-2</v>
      </c>
      <c r="G63" s="3" t="str">
        <f t="shared" si="3"/>
        <v>No</v>
      </c>
    </row>
    <row r="64" spans="1:7" x14ac:dyDescent="0.3">
      <c r="A64" s="3">
        <v>63</v>
      </c>
      <c r="B64" t="s">
        <v>54</v>
      </c>
      <c r="C64" t="s">
        <v>81</v>
      </c>
      <c r="D64" s="2">
        <v>0.54522417143027435</v>
      </c>
      <c r="E64" s="2">
        <v>0.54486744473360926</v>
      </c>
      <c r="F64" s="8">
        <f t="shared" si="2"/>
        <v>3.5672669666508838E-4</v>
      </c>
      <c r="G64" s="3" t="str">
        <f t="shared" si="3"/>
        <v>No</v>
      </c>
    </row>
    <row r="65" spans="1:7" x14ac:dyDescent="0.3">
      <c r="A65" s="3">
        <v>64</v>
      </c>
      <c r="B65" t="s">
        <v>54</v>
      </c>
      <c r="C65" t="s">
        <v>82</v>
      </c>
      <c r="D65" s="2">
        <v>0.27851593119149559</v>
      </c>
      <c r="E65" s="2">
        <v>0.37920641966217911</v>
      </c>
      <c r="F65" s="8">
        <f t="shared" si="2"/>
        <v>0.10069048847068351</v>
      </c>
      <c r="G65" s="3" t="str">
        <f t="shared" si="3"/>
        <v>Yes</v>
      </c>
    </row>
    <row r="66" spans="1:7" x14ac:dyDescent="0.3">
      <c r="A66" s="3">
        <v>65</v>
      </c>
      <c r="B66" t="s">
        <v>54</v>
      </c>
      <c r="C66" t="s">
        <v>83</v>
      </c>
      <c r="D66" s="2">
        <v>0.65403629337959712</v>
      </c>
      <c r="E66" s="2">
        <v>0.6047582755373565</v>
      </c>
      <c r="F66" s="8">
        <f t="shared" ref="F66:F97" si="4">ABS(D66-E66)</f>
        <v>4.9278017842240618E-2</v>
      </c>
      <c r="G66" s="3" t="str">
        <f t="shared" ref="G66:G97" si="5">IF(F66&gt;=7%, "Yes", "No")</f>
        <v>No</v>
      </c>
    </row>
    <row r="67" spans="1:7" x14ac:dyDescent="0.3">
      <c r="A67" s="3">
        <v>66</v>
      </c>
      <c r="B67" t="s">
        <v>54</v>
      </c>
      <c r="C67" t="s">
        <v>84</v>
      </c>
      <c r="D67" s="2">
        <v>0.63800149008999429</v>
      </c>
      <c r="E67" s="2">
        <v>0.58451772831675064</v>
      </c>
      <c r="F67" s="8">
        <f t="shared" si="4"/>
        <v>5.3483761773243654E-2</v>
      </c>
      <c r="G67" s="3" t="str">
        <f t="shared" si="5"/>
        <v>No</v>
      </c>
    </row>
    <row r="68" spans="1:7" x14ac:dyDescent="0.3">
      <c r="A68" s="3">
        <v>67</v>
      </c>
      <c r="B68" t="s">
        <v>54</v>
      </c>
      <c r="C68" t="s">
        <v>85</v>
      </c>
      <c r="D68" s="2">
        <v>0.49110572432751542</v>
      </c>
      <c r="E68" s="2">
        <v>0.48677552525939638</v>
      </c>
      <c r="F68" s="8">
        <f t="shared" si="4"/>
        <v>4.330199068119045E-3</v>
      </c>
      <c r="G68" s="3" t="str">
        <f t="shared" si="5"/>
        <v>No</v>
      </c>
    </row>
    <row r="69" spans="1:7" x14ac:dyDescent="0.3">
      <c r="A69" s="3">
        <v>68</v>
      </c>
      <c r="B69" t="s">
        <v>54</v>
      </c>
      <c r="C69" t="s">
        <v>86</v>
      </c>
      <c r="D69" s="2">
        <v>0.54769146297732052</v>
      </c>
      <c r="E69" s="2">
        <v>0.57350839574199686</v>
      </c>
      <c r="F69" s="8">
        <f t="shared" si="4"/>
        <v>2.5816932764676337E-2</v>
      </c>
      <c r="G69" s="3" t="str">
        <f t="shared" si="5"/>
        <v>No</v>
      </c>
    </row>
    <row r="70" spans="1:7" x14ac:dyDescent="0.3">
      <c r="A70" s="3">
        <v>69</v>
      </c>
      <c r="B70" t="s">
        <v>54</v>
      </c>
      <c r="C70" t="s">
        <v>87</v>
      </c>
      <c r="D70" s="2">
        <v>0.52989344859526055</v>
      </c>
      <c r="E70" s="2">
        <v>0.5316179756913979</v>
      </c>
      <c r="F70" s="8">
        <f t="shared" si="4"/>
        <v>1.7245270961373516E-3</v>
      </c>
      <c r="G70" s="3" t="str">
        <f t="shared" si="5"/>
        <v>No</v>
      </c>
    </row>
    <row r="71" spans="1:7" x14ac:dyDescent="0.3">
      <c r="A71" s="3">
        <v>70</v>
      </c>
      <c r="B71" t="s">
        <v>54</v>
      </c>
      <c r="C71" t="s">
        <v>88</v>
      </c>
      <c r="D71" s="2">
        <v>0.57490003876818452</v>
      </c>
      <c r="E71" s="2">
        <v>0.54852625670246224</v>
      </c>
      <c r="F71" s="8">
        <f t="shared" si="4"/>
        <v>2.6373782065722273E-2</v>
      </c>
      <c r="G71" s="3" t="str">
        <f t="shared" si="5"/>
        <v>No</v>
      </c>
    </row>
    <row r="72" spans="1:7" x14ac:dyDescent="0.3">
      <c r="A72" s="3">
        <v>71</v>
      </c>
      <c r="B72" t="s">
        <v>54</v>
      </c>
      <c r="C72" t="s">
        <v>89</v>
      </c>
      <c r="D72" s="2">
        <v>0.73001539673578331</v>
      </c>
      <c r="E72" s="2">
        <v>0.71722329306042865</v>
      </c>
      <c r="F72" s="8">
        <f t="shared" si="4"/>
        <v>1.279210367535466E-2</v>
      </c>
      <c r="G72" s="3" t="str">
        <f t="shared" si="5"/>
        <v>No</v>
      </c>
    </row>
    <row r="73" spans="1:7" x14ac:dyDescent="0.3">
      <c r="A73" s="3">
        <v>72</v>
      </c>
      <c r="B73" t="s">
        <v>54</v>
      </c>
      <c r="C73" t="s">
        <v>90</v>
      </c>
      <c r="D73" s="2">
        <v>0.5537007398156446</v>
      </c>
      <c r="E73" s="2">
        <v>0.55862437784651586</v>
      </c>
      <c r="F73" s="8">
        <f t="shared" si="4"/>
        <v>4.923638030871258E-3</v>
      </c>
      <c r="G73" s="3" t="str">
        <f t="shared" si="5"/>
        <v>No</v>
      </c>
    </row>
    <row r="74" spans="1:7" x14ac:dyDescent="0.3">
      <c r="A74" s="3">
        <v>73</v>
      </c>
      <c r="B74" t="s">
        <v>54</v>
      </c>
      <c r="C74" t="s">
        <v>91</v>
      </c>
      <c r="D74" s="2">
        <v>0.55844867838084478</v>
      </c>
      <c r="E74" s="2">
        <v>0.61782738523996228</v>
      </c>
      <c r="F74" s="8">
        <f t="shared" si="4"/>
        <v>5.9378706859117503E-2</v>
      </c>
      <c r="G74" s="3" t="str">
        <f t="shared" si="5"/>
        <v>No</v>
      </c>
    </row>
    <row r="75" spans="1:7" x14ac:dyDescent="0.3">
      <c r="A75" s="3">
        <v>74</v>
      </c>
      <c r="B75" t="s">
        <v>92</v>
      </c>
      <c r="C75" t="s">
        <v>93</v>
      </c>
      <c r="D75" s="2">
        <v>0.34421792266150936</v>
      </c>
      <c r="E75" s="2">
        <v>0.3629896222611298</v>
      </c>
      <c r="F75" s="8">
        <f t="shared" si="4"/>
        <v>1.8771699599620439E-2</v>
      </c>
      <c r="G75" s="3" t="str">
        <f t="shared" si="5"/>
        <v>No</v>
      </c>
    </row>
    <row r="76" spans="1:7" x14ac:dyDescent="0.3">
      <c r="A76" s="3">
        <v>75</v>
      </c>
      <c r="B76" t="s">
        <v>92</v>
      </c>
      <c r="C76" t="s">
        <v>94</v>
      </c>
      <c r="D76" s="2">
        <v>0.16290722573485206</v>
      </c>
      <c r="E76" s="2">
        <v>0.2148264927787189</v>
      </c>
      <c r="F76" s="8">
        <f t="shared" si="4"/>
        <v>5.1919267043866846E-2</v>
      </c>
      <c r="G76" s="3" t="str">
        <f t="shared" si="5"/>
        <v>No</v>
      </c>
    </row>
    <row r="77" spans="1:7" x14ac:dyDescent="0.3">
      <c r="A77" s="3">
        <v>76</v>
      </c>
      <c r="B77" t="s">
        <v>92</v>
      </c>
      <c r="C77" t="s">
        <v>95</v>
      </c>
      <c r="D77" s="2">
        <v>0.16423497774802592</v>
      </c>
      <c r="E77" s="2">
        <v>0.15126045399119722</v>
      </c>
      <c r="F77" s="8">
        <f t="shared" si="4"/>
        <v>1.2974523756828699E-2</v>
      </c>
      <c r="G77" s="3" t="str">
        <f t="shared" si="5"/>
        <v>No</v>
      </c>
    </row>
    <row r="78" spans="1:7" x14ac:dyDescent="0.3">
      <c r="A78" s="3">
        <v>77</v>
      </c>
      <c r="B78" t="s">
        <v>92</v>
      </c>
      <c r="C78" t="s">
        <v>96</v>
      </c>
      <c r="D78" s="2">
        <v>0.26597001876796944</v>
      </c>
      <c r="E78" s="2">
        <v>0.26739662894977911</v>
      </c>
      <c r="F78" s="8">
        <f t="shared" si="4"/>
        <v>1.4266101818096733E-3</v>
      </c>
      <c r="G78" s="3" t="str">
        <f t="shared" si="5"/>
        <v>No</v>
      </c>
    </row>
    <row r="79" spans="1:7" x14ac:dyDescent="0.3">
      <c r="A79" s="3">
        <v>78</v>
      </c>
      <c r="B79" t="s">
        <v>92</v>
      </c>
      <c r="C79" t="s">
        <v>97</v>
      </c>
      <c r="D79" s="2">
        <v>0.50321377974753556</v>
      </c>
      <c r="E79" s="2">
        <v>0.44946640196968624</v>
      </c>
      <c r="F79" s="8">
        <f t="shared" si="4"/>
        <v>5.3747377777849326E-2</v>
      </c>
      <c r="G79" s="3" t="str">
        <f t="shared" si="5"/>
        <v>No</v>
      </c>
    </row>
    <row r="80" spans="1:7" x14ac:dyDescent="0.3">
      <c r="A80" s="3">
        <v>79</v>
      </c>
      <c r="B80" t="s">
        <v>92</v>
      </c>
      <c r="C80" t="s">
        <v>98</v>
      </c>
      <c r="D80" s="2">
        <v>0.16388227852994336</v>
      </c>
      <c r="E80" s="2">
        <v>0.14050889091331289</v>
      </c>
      <c r="F80" s="8">
        <f t="shared" si="4"/>
        <v>2.3373387616630464E-2</v>
      </c>
      <c r="G80" s="3" t="str">
        <f t="shared" si="5"/>
        <v>No</v>
      </c>
    </row>
    <row r="81" spans="1:7" x14ac:dyDescent="0.3">
      <c r="A81" s="3">
        <v>80</v>
      </c>
      <c r="B81" t="s">
        <v>92</v>
      </c>
      <c r="C81" t="s">
        <v>99</v>
      </c>
      <c r="D81" s="2">
        <v>0.7824370517143342</v>
      </c>
      <c r="E81" s="2">
        <v>0.77119510394921609</v>
      </c>
      <c r="F81" s="8">
        <f t="shared" si="4"/>
        <v>1.124194776511811E-2</v>
      </c>
      <c r="G81" s="3" t="str">
        <f t="shared" si="5"/>
        <v>No</v>
      </c>
    </row>
    <row r="82" spans="1:7" x14ac:dyDescent="0.3">
      <c r="A82" s="3">
        <v>81</v>
      </c>
      <c r="B82" t="s">
        <v>92</v>
      </c>
      <c r="C82" t="s">
        <v>100</v>
      </c>
      <c r="D82" s="2">
        <v>0.27610019925440116</v>
      </c>
      <c r="E82" s="2">
        <v>0.24147292173060064</v>
      </c>
      <c r="F82" s="8">
        <f t="shared" si="4"/>
        <v>3.4627277523800515E-2</v>
      </c>
      <c r="G82" s="3" t="str">
        <f t="shared" si="5"/>
        <v>No</v>
      </c>
    </row>
    <row r="83" spans="1:7" x14ac:dyDescent="0.3">
      <c r="A83" s="3">
        <v>82</v>
      </c>
      <c r="B83" t="s">
        <v>92</v>
      </c>
      <c r="C83" t="s">
        <v>101</v>
      </c>
      <c r="D83" s="2">
        <v>0.50756221892249731</v>
      </c>
      <c r="E83" s="2">
        <v>0.34607052914407521</v>
      </c>
      <c r="F83" s="8">
        <f t="shared" si="4"/>
        <v>0.1614916897784221</v>
      </c>
      <c r="G83" s="3" t="str">
        <f t="shared" si="5"/>
        <v>Yes</v>
      </c>
    </row>
    <row r="84" spans="1:7" x14ac:dyDescent="0.3">
      <c r="A84" s="3">
        <v>83</v>
      </c>
      <c r="B84" t="s">
        <v>92</v>
      </c>
      <c r="C84" t="s">
        <v>102</v>
      </c>
      <c r="D84" s="2">
        <v>0.56038850131523721</v>
      </c>
      <c r="E84" s="2">
        <v>0.56651304296709892</v>
      </c>
      <c r="F84" s="8">
        <f t="shared" si="4"/>
        <v>6.1245416518617146E-3</v>
      </c>
      <c r="G84" s="3" t="str">
        <f t="shared" si="5"/>
        <v>No</v>
      </c>
    </row>
    <row r="85" spans="1:7" x14ac:dyDescent="0.3">
      <c r="A85" s="3">
        <v>84</v>
      </c>
      <c r="B85" t="s">
        <v>103</v>
      </c>
      <c r="C85" t="s">
        <v>104</v>
      </c>
      <c r="D85" s="2">
        <v>0.6865912237135825</v>
      </c>
      <c r="E85" s="2">
        <v>0.63624804642115751</v>
      </c>
      <c r="F85" s="8">
        <f t="shared" si="4"/>
        <v>5.034317729242499E-2</v>
      </c>
      <c r="G85" s="3" t="str">
        <f t="shared" si="5"/>
        <v>No</v>
      </c>
    </row>
    <row r="86" spans="1:7" x14ac:dyDescent="0.3">
      <c r="A86" s="3">
        <v>85</v>
      </c>
      <c r="B86" t="s">
        <v>103</v>
      </c>
      <c r="C86" t="s">
        <v>105</v>
      </c>
      <c r="D86" s="2">
        <v>0.63240476774603671</v>
      </c>
      <c r="E86" s="2">
        <v>0.60450754599855394</v>
      </c>
      <c r="F86" s="8">
        <f t="shared" si="4"/>
        <v>2.789722174748277E-2</v>
      </c>
      <c r="G86" s="3" t="str">
        <f t="shared" si="5"/>
        <v>No</v>
      </c>
    </row>
    <row r="87" spans="1:7" x14ac:dyDescent="0.3">
      <c r="A87" s="3">
        <v>86</v>
      </c>
      <c r="B87" t="s">
        <v>103</v>
      </c>
      <c r="C87" t="s">
        <v>106</v>
      </c>
      <c r="D87" s="2">
        <v>0.68174906820257553</v>
      </c>
      <c r="E87" s="2">
        <v>0.56188841797174771</v>
      </c>
      <c r="F87" s="8">
        <f t="shared" si="4"/>
        <v>0.11986065023082781</v>
      </c>
      <c r="G87" s="3" t="str">
        <f t="shared" si="5"/>
        <v>Yes</v>
      </c>
    </row>
    <row r="88" spans="1:7" x14ac:dyDescent="0.3">
      <c r="A88" s="3">
        <v>87</v>
      </c>
      <c r="B88" t="s">
        <v>103</v>
      </c>
      <c r="C88" t="s">
        <v>107</v>
      </c>
      <c r="D88" s="2">
        <v>0.54832799939736543</v>
      </c>
      <c r="E88" s="2">
        <v>0.52048173428067357</v>
      </c>
      <c r="F88" s="8">
        <f t="shared" si="4"/>
        <v>2.784626511669186E-2</v>
      </c>
      <c r="G88" s="3" t="str">
        <f t="shared" si="5"/>
        <v>No</v>
      </c>
    </row>
    <row r="89" spans="1:7" x14ac:dyDescent="0.3">
      <c r="A89" s="3">
        <v>88</v>
      </c>
      <c r="B89" t="s">
        <v>103</v>
      </c>
      <c r="C89" t="s">
        <v>108</v>
      </c>
      <c r="D89" s="2">
        <v>0.46171650144820087</v>
      </c>
      <c r="E89" s="2">
        <v>0.46952146069891942</v>
      </c>
      <c r="F89" s="8">
        <f t="shared" si="4"/>
        <v>7.8049592507185572E-3</v>
      </c>
      <c r="G89" s="3" t="str">
        <f t="shared" si="5"/>
        <v>No</v>
      </c>
    </row>
    <row r="90" spans="1:7" x14ac:dyDescent="0.3">
      <c r="A90" s="3">
        <v>89</v>
      </c>
      <c r="B90" t="s">
        <v>103</v>
      </c>
      <c r="C90" t="s">
        <v>109</v>
      </c>
      <c r="D90" s="2">
        <v>0.71823987387541466</v>
      </c>
      <c r="E90" s="2">
        <v>0.68909590698140788</v>
      </c>
      <c r="F90" s="8">
        <f t="shared" si="4"/>
        <v>2.9143966894006779E-2</v>
      </c>
      <c r="G90" s="3" t="str">
        <f t="shared" si="5"/>
        <v>No</v>
      </c>
    </row>
    <row r="91" spans="1:7" x14ac:dyDescent="0.3">
      <c r="A91" s="3">
        <v>90</v>
      </c>
      <c r="B91" t="s">
        <v>103</v>
      </c>
      <c r="C91" t="s">
        <v>110</v>
      </c>
      <c r="D91" s="2">
        <v>0.68224932669374772</v>
      </c>
      <c r="E91" s="2">
        <v>0.75581861055964561</v>
      </c>
      <c r="F91" s="8">
        <f t="shared" si="4"/>
        <v>7.3569283865897894E-2</v>
      </c>
      <c r="G91" s="3" t="str">
        <f t="shared" si="5"/>
        <v>Yes</v>
      </c>
    </row>
    <row r="92" spans="1:7" x14ac:dyDescent="0.3">
      <c r="A92" s="3">
        <v>91</v>
      </c>
      <c r="B92" t="s">
        <v>103</v>
      </c>
      <c r="C92" t="s">
        <v>111</v>
      </c>
      <c r="D92" s="2">
        <v>0.73907807435704409</v>
      </c>
      <c r="E92" s="2">
        <v>0.76109494486459328</v>
      </c>
      <c r="F92" s="8">
        <f t="shared" si="4"/>
        <v>2.2016870507549191E-2</v>
      </c>
      <c r="G92" s="3" t="str">
        <f t="shared" si="5"/>
        <v>No</v>
      </c>
    </row>
    <row r="93" spans="1:7" x14ac:dyDescent="0.3">
      <c r="A93" s="3">
        <v>92</v>
      </c>
      <c r="B93" t="s">
        <v>103</v>
      </c>
      <c r="C93" t="s">
        <v>112</v>
      </c>
      <c r="D93" s="2">
        <v>0.655297413663123</v>
      </c>
      <c r="E93" s="2">
        <v>0.64050725421357246</v>
      </c>
      <c r="F93" s="8">
        <f t="shared" si="4"/>
        <v>1.4790159449550533E-2</v>
      </c>
      <c r="G93" s="3" t="str">
        <f t="shared" si="5"/>
        <v>No</v>
      </c>
    </row>
    <row r="94" spans="1:7" x14ac:dyDescent="0.3">
      <c r="A94" s="3">
        <v>93</v>
      </c>
      <c r="B94" t="s">
        <v>103</v>
      </c>
      <c r="C94" t="s">
        <v>113</v>
      </c>
      <c r="D94" s="2">
        <v>0.62408872464034482</v>
      </c>
      <c r="E94" s="2">
        <v>0.56283590188686616</v>
      </c>
      <c r="F94" s="8">
        <f t="shared" si="4"/>
        <v>6.1252822753478653E-2</v>
      </c>
      <c r="G94" s="3" t="str">
        <f t="shared" si="5"/>
        <v>No</v>
      </c>
    </row>
    <row r="95" spans="1:7" x14ac:dyDescent="0.3">
      <c r="A95" s="3">
        <v>94</v>
      </c>
      <c r="B95" t="s">
        <v>103</v>
      </c>
      <c r="C95" t="s">
        <v>114</v>
      </c>
      <c r="D95" s="2">
        <v>0.42055131298832144</v>
      </c>
      <c r="E95" s="2">
        <v>0.4062747269868569</v>
      </c>
      <c r="F95" s="8">
        <f t="shared" si="4"/>
        <v>1.4276586001464531E-2</v>
      </c>
      <c r="G95" s="3" t="str">
        <f t="shared" si="5"/>
        <v>No</v>
      </c>
    </row>
    <row r="96" spans="1:7" x14ac:dyDescent="0.3">
      <c r="A96" s="3">
        <v>95</v>
      </c>
      <c r="B96" t="s">
        <v>103</v>
      </c>
      <c r="C96" t="s">
        <v>115</v>
      </c>
      <c r="D96" s="2">
        <v>0.46127196645362345</v>
      </c>
      <c r="E96" s="2">
        <v>0.48719822972968863</v>
      </c>
      <c r="F96" s="8">
        <f t="shared" si="4"/>
        <v>2.5926263276065176E-2</v>
      </c>
      <c r="G96" s="3" t="str">
        <f t="shared" si="5"/>
        <v>No</v>
      </c>
    </row>
    <row r="97" spans="1:7" x14ac:dyDescent="0.3">
      <c r="A97" s="3">
        <v>96</v>
      </c>
      <c r="B97" t="s">
        <v>103</v>
      </c>
      <c r="C97" t="s">
        <v>116</v>
      </c>
      <c r="D97" s="2">
        <v>0.48264472454253099</v>
      </c>
      <c r="E97" s="2">
        <v>0.47469782497520874</v>
      </c>
      <c r="F97" s="8">
        <f t="shared" si="4"/>
        <v>7.946899567322252E-3</v>
      </c>
      <c r="G97" s="3" t="str">
        <f t="shared" si="5"/>
        <v>No</v>
      </c>
    </row>
    <row r="98" spans="1:7" x14ac:dyDescent="0.3">
      <c r="A98" s="3">
        <v>97</v>
      </c>
      <c r="B98" t="s">
        <v>103</v>
      </c>
      <c r="C98" t="s">
        <v>117</v>
      </c>
      <c r="D98" s="2">
        <v>0.74857012636077302</v>
      </c>
      <c r="E98" s="2">
        <v>0.72997402042334336</v>
      </c>
      <c r="F98" s="8">
        <f t="shared" ref="F98:F129" si="6">ABS(D98-E98)</f>
        <v>1.8596105937429663E-2</v>
      </c>
      <c r="G98" s="3" t="str">
        <f t="shared" ref="G98:G129" si="7">IF(F98&gt;=7%, "Yes", "No")</f>
        <v>No</v>
      </c>
    </row>
    <row r="99" spans="1:7" x14ac:dyDescent="0.3">
      <c r="A99" s="3">
        <v>98</v>
      </c>
      <c r="B99" t="s">
        <v>103</v>
      </c>
      <c r="C99" t="s">
        <v>118</v>
      </c>
      <c r="D99" s="2">
        <v>0.7520900568796911</v>
      </c>
      <c r="E99" s="2">
        <v>0.77998575337783094</v>
      </c>
      <c r="F99" s="8">
        <f t="shared" si="6"/>
        <v>2.7895696498139833E-2</v>
      </c>
      <c r="G99" s="3" t="str">
        <f t="shared" si="7"/>
        <v>No</v>
      </c>
    </row>
    <row r="100" spans="1:7" x14ac:dyDescent="0.3">
      <c r="A100" s="3">
        <v>99</v>
      </c>
      <c r="B100" t="s">
        <v>103</v>
      </c>
      <c r="C100" t="s">
        <v>119</v>
      </c>
      <c r="D100" s="2">
        <v>0.84273680849006449</v>
      </c>
      <c r="E100" s="2">
        <v>0.84810883242779067</v>
      </c>
      <c r="F100" s="8">
        <f t="shared" si="6"/>
        <v>5.372023937726178E-3</v>
      </c>
      <c r="G100" s="3" t="str">
        <f t="shared" si="7"/>
        <v>No</v>
      </c>
    </row>
    <row r="101" spans="1:7" x14ac:dyDescent="0.3">
      <c r="A101" s="3">
        <v>100</v>
      </c>
      <c r="B101" t="s">
        <v>103</v>
      </c>
      <c r="C101" t="s">
        <v>120</v>
      </c>
      <c r="D101" s="2">
        <v>0.83491681857726674</v>
      </c>
      <c r="E101" s="2">
        <v>0.84205928238422489</v>
      </c>
      <c r="F101" s="8">
        <f t="shared" si="6"/>
        <v>7.1424638069581547E-3</v>
      </c>
      <c r="G101" s="3" t="str">
        <f t="shared" si="7"/>
        <v>No</v>
      </c>
    </row>
    <row r="102" spans="1:7" x14ac:dyDescent="0.3">
      <c r="A102" s="3">
        <v>101</v>
      </c>
      <c r="B102" t="s">
        <v>103</v>
      </c>
      <c r="C102" t="s">
        <v>121</v>
      </c>
      <c r="D102" s="2">
        <v>0.82479807001605498</v>
      </c>
      <c r="E102" s="2">
        <v>0.81840459745672478</v>
      </c>
      <c r="F102" s="8">
        <f t="shared" si="6"/>
        <v>6.3934725593302044E-3</v>
      </c>
      <c r="G102" s="3" t="str">
        <f t="shared" si="7"/>
        <v>No</v>
      </c>
    </row>
    <row r="103" spans="1:7" x14ac:dyDescent="0.3">
      <c r="A103" s="3">
        <v>102</v>
      </c>
      <c r="B103" t="s">
        <v>103</v>
      </c>
      <c r="C103" t="s">
        <v>122</v>
      </c>
      <c r="D103" s="2">
        <v>0.69055520559743466</v>
      </c>
      <c r="E103" s="2">
        <v>0.63130214285206165</v>
      </c>
      <c r="F103" s="8">
        <f t="shared" si="6"/>
        <v>5.9253062745373009E-2</v>
      </c>
      <c r="G103" s="3" t="str">
        <f t="shared" si="7"/>
        <v>No</v>
      </c>
    </row>
    <row r="104" spans="1:7" x14ac:dyDescent="0.3">
      <c r="A104" s="3">
        <v>103</v>
      </c>
      <c r="B104" t="s">
        <v>103</v>
      </c>
      <c r="C104" t="s">
        <v>123</v>
      </c>
      <c r="D104" s="2">
        <v>0.79820701364555846</v>
      </c>
      <c r="E104" s="2">
        <v>0.78368238431692572</v>
      </c>
      <c r="F104" s="8">
        <f t="shared" si="6"/>
        <v>1.4524629328632743E-2</v>
      </c>
      <c r="G104" s="3" t="str">
        <f t="shared" si="7"/>
        <v>No</v>
      </c>
    </row>
    <row r="105" spans="1:7" x14ac:dyDescent="0.3">
      <c r="A105" s="3">
        <v>104</v>
      </c>
      <c r="B105" t="s">
        <v>103</v>
      </c>
      <c r="C105" t="s">
        <v>124</v>
      </c>
      <c r="D105" s="2">
        <v>0.69388333214168763</v>
      </c>
      <c r="E105" s="2">
        <v>0.67992198320097785</v>
      </c>
      <c r="F105" s="8">
        <f t="shared" si="6"/>
        <v>1.3961348940709772E-2</v>
      </c>
      <c r="G105" s="3" t="str">
        <f t="shared" si="7"/>
        <v>No</v>
      </c>
    </row>
    <row r="106" spans="1:7" x14ac:dyDescent="0.3">
      <c r="A106" s="3">
        <v>105</v>
      </c>
      <c r="B106" t="s">
        <v>103</v>
      </c>
      <c r="C106" t="s">
        <v>125</v>
      </c>
      <c r="D106" s="2">
        <v>0.78276319619323065</v>
      </c>
      <c r="E106" s="2">
        <v>0.79395283458950372</v>
      </c>
      <c r="F106" s="8">
        <f t="shared" si="6"/>
        <v>1.1189638396273072E-2</v>
      </c>
      <c r="G106" s="3" t="str">
        <f t="shared" si="7"/>
        <v>No</v>
      </c>
    </row>
    <row r="107" spans="1:7" x14ac:dyDescent="0.3">
      <c r="A107" s="3">
        <v>106</v>
      </c>
      <c r="B107" t="s">
        <v>103</v>
      </c>
      <c r="C107" t="s">
        <v>126</v>
      </c>
      <c r="D107" s="2">
        <v>0.91296457253941943</v>
      </c>
      <c r="E107" s="2">
        <v>0.92820940486850723</v>
      </c>
      <c r="F107" s="8">
        <f t="shared" si="6"/>
        <v>1.5244832329087799E-2</v>
      </c>
      <c r="G107" s="3" t="str">
        <f t="shared" si="7"/>
        <v>No</v>
      </c>
    </row>
    <row r="108" spans="1:7" x14ac:dyDescent="0.3">
      <c r="A108" s="3">
        <v>107</v>
      </c>
      <c r="B108" t="s">
        <v>103</v>
      </c>
      <c r="C108" t="s">
        <v>127</v>
      </c>
      <c r="D108" s="2">
        <v>0.93896426078973139</v>
      </c>
      <c r="E108" s="2">
        <v>0.94445212020792524</v>
      </c>
      <c r="F108" s="8">
        <f t="shared" si="6"/>
        <v>5.4878594181938523E-3</v>
      </c>
      <c r="G108" s="3" t="str">
        <f t="shared" si="7"/>
        <v>No</v>
      </c>
    </row>
    <row r="109" spans="1:7" x14ac:dyDescent="0.3">
      <c r="A109" s="3">
        <v>108</v>
      </c>
      <c r="B109" t="s">
        <v>103</v>
      </c>
      <c r="C109" t="s">
        <v>128</v>
      </c>
      <c r="D109" s="2">
        <v>0.84856577654173426</v>
      </c>
      <c r="E109" s="2">
        <v>0.84696617405618957</v>
      </c>
      <c r="F109" s="8">
        <f t="shared" si="6"/>
        <v>1.5996024855446933E-3</v>
      </c>
      <c r="G109" s="3" t="str">
        <f t="shared" si="7"/>
        <v>No</v>
      </c>
    </row>
    <row r="110" spans="1:7" x14ac:dyDescent="0.3">
      <c r="A110" s="3">
        <v>109</v>
      </c>
      <c r="B110" t="s">
        <v>103</v>
      </c>
      <c r="C110" t="s">
        <v>129</v>
      </c>
      <c r="D110" s="2">
        <v>0.71927043086015641</v>
      </c>
      <c r="E110" s="2">
        <v>0.71802619267749379</v>
      </c>
      <c r="F110" s="8">
        <f t="shared" si="6"/>
        <v>1.2442381826626159E-3</v>
      </c>
      <c r="G110" s="3" t="str">
        <f t="shared" si="7"/>
        <v>No</v>
      </c>
    </row>
    <row r="111" spans="1:7" x14ac:dyDescent="0.3">
      <c r="A111" s="3">
        <v>110</v>
      </c>
      <c r="B111" t="s">
        <v>103</v>
      </c>
      <c r="C111" t="s">
        <v>130</v>
      </c>
      <c r="D111" s="2">
        <v>0.56240420248891698</v>
      </c>
      <c r="E111" s="2">
        <v>0.66744585791873035</v>
      </c>
      <c r="F111" s="8">
        <f t="shared" si="6"/>
        <v>0.10504165542981336</v>
      </c>
      <c r="G111" s="3" t="str">
        <f t="shared" si="7"/>
        <v>Yes</v>
      </c>
    </row>
    <row r="112" spans="1:7" x14ac:dyDescent="0.3">
      <c r="A112" s="3">
        <v>111</v>
      </c>
      <c r="B112" t="s">
        <v>103</v>
      </c>
      <c r="C112" t="s">
        <v>131</v>
      </c>
      <c r="D112" s="2">
        <v>0.57171795975978257</v>
      </c>
      <c r="E112" s="2">
        <v>0.59980301734806996</v>
      </c>
      <c r="F112" s="8">
        <f t="shared" si="6"/>
        <v>2.8085057588287388E-2</v>
      </c>
      <c r="G112" s="3" t="str">
        <f t="shared" si="7"/>
        <v>No</v>
      </c>
    </row>
    <row r="113" spans="1:7" x14ac:dyDescent="0.3">
      <c r="A113" s="3">
        <v>112</v>
      </c>
      <c r="B113" t="s">
        <v>103</v>
      </c>
      <c r="C113" t="s">
        <v>132</v>
      </c>
      <c r="D113" s="2">
        <v>0.67287213004215751</v>
      </c>
      <c r="E113" s="2">
        <v>0.6986202324715941</v>
      </c>
      <c r="F113" s="8">
        <f t="shared" si="6"/>
        <v>2.5748102429436592E-2</v>
      </c>
      <c r="G113" s="3" t="str">
        <f t="shared" si="7"/>
        <v>No</v>
      </c>
    </row>
    <row r="114" spans="1:7" x14ac:dyDescent="0.3">
      <c r="A114" s="3">
        <v>113</v>
      </c>
      <c r="B114" t="s">
        <v>103</v>
      </c>
      <c r="C114" t="s">
        <v>133</v>
      </c>
      <c r="D114" s="2">
        <v>0.39859687689507423</v>
      </c>
      <c r="E114" s="2">
        <v>0.4689161699007427</v>
      </c>
      <c r="F114" s="8">
        <f t="shared" si="6"/>
        <v>7.0319293005668471E-2</v>
      </c>
      <c r="G114" s="3" t="str">
        <f t="shared" si="7"/>
        <v>Yes</v>
      </c>
    </row>
    <row r="115" spans="1:7" x14ac:dyDescent="0.3">
      <c r="A115" s="3">
        <v>114</v>
      </c>
      <c r="B115" t="s">
        <v>103</v>
      </c>
      <c r="C115" t="s">
        <v>134</v>
      </c>
      <c r="D115" s="2">
        <v>0.73854272560188794</v>
      </c>
      <c r="E115" s="2">
        <v>0.73673889208547483</v>
      </c>
      <c r="F115" s="8">
        <f t="shared" si="6"/>
        <v>1.8038335164131114E-3</v>
      </c>
      <c r="G115" s="3" t="str">
        <f t="shared" si="7"/>
        <v>No</v>
      </c>
    </row>
    <row r="116" spans="1:7" x14ac:dyDescent="0.3">
      <c r="A116" s="3">
        <v>115</v>
      </c>
      <c r="B116" t="s">
        <v>103</v>
      </c>
      <c r="C116" t="s">
        <v>135</v>
      </c>
      <c r="D116" s="2">
        <v>0.5989595417347946</v>
      </c>
      <c r="E116" s="2">
        <v>0.62032669045043309</v>
      </c>
      <c r="F116" s="8">
        <f t="shared" si="6"/>
        <v>2.1367148715638495E-2</v>
      </c>
      <c r="G116" s="3" t="str">
        <f t="shared" si="7"/>
        <v>No</v>
      </c>
    </row>
    <row r="117" spans="1:7" x14ac:dyDescent="0.3">
      <c r="A117" s="3">
        <v>116</v>
      </c>
      <c r="B117" t="s">
        <v>103</v>
      </c>
      <c r="C117" t="s">
        <v>136</v>
      </c>
      <c r="D117" s="2">
        <v>0.58447569171159364</v>
      </c>
      <c r="E117" s="2">
        <v>0.6206134319897304</v>
      </c>
      <c r="F117" s="8">
        <f t="shared" si="6"/>
        <v>3.6137740278136765E-2</v>
      </c>
      <c r="G117" s="3" t="str">
        <f t="shared" si="7"/>
        <v>No</v>
      </c>
    </row>
    <row r="118" spans="1:7" x14ac:dyDescent="0.3">
      <c r="A118" s="3">
        <v>117</v>
      </c>
      <c r="B118" t="s">
        <v>103</v>
      </c>
      <c r="C118" t="s">
        <v>137</v>
      </c>
      <c r="D118" s="2">
        <v>0.85456156769222436</v>
      </c>
      <c r="E118" s="2">
        <v>0.82755806892796901</v>
      </c>
      <c r="F118" s="8">
        <f t="shared" si="6"/>
        <v>2.700349876425534E-2</v>
      </c>
      <c r="G118" s="3" t="str">
        <f t="shared" si="7"/>
        <v>No</v>
      </c>
    </row>
    <row r="119" spans="1:7" x14ac:dyDescent="0.3">
      <c r="A119" s="3">
        <v>118</v>
      </c>
      <c r="B119" t="s">
        <v>103</v>
      </c>
      <c r="C119" t="s">
        <v>138</v>
      </c>
      <c r="D119" s="2">
        <v>0.89418390538599846</v>
      </c>
      <c r="E119" s="2">
        <v>0.90756577159172713</v>
      </c>
      <c r="F119" s="8">
        <f t="shared" si="6"/>
        <v>1.3381866205728676E-2</v>
      </c>
      <c r="G119" s="3" t="str">
        <f t="shared" si="7"/>
        <v>No</v>
      </c>
    </row>
    <row r="120" spans="1:7" x14ac:dyDescent="0.3">
      <c r="A120" s="3">
        <v>119</v>
      </c>
      <c r="B120" t="s">
        <v>103</v>
      </c>
      <c r="C120" t="s">
        <v>139</v>
      </c>
      <c r="D120" s="2">
        <v>0.84622781046807727</v>
      </c>
      <c r="E120" s="2">
        <v>0.79175601147538788</v>
      </c>
      <c r="F120" s="8">
        <f t="shared" si="6"/>
        <v>5.4471798992689391E-2</v>
      </c>
      <c r="G120" s="3" t="str">
        <f t="shared" si="7"/>
        <v>No</v>
      </c>
    </row>
    <row r="121" spans="1:7" x14ac:dyDescent="0.3">
      <c r="A121" s="3">
        <v>120</v>
      </c>
      <c r="B121" t="s">
        <v>140</v>
      </c>
      <c r="C121" t="s">
        <v>141</v>
      </c>
      <c r="D121" s="2">
        <v>0.51819008734536853</v>
      </c>
      <c r="E121" s="2">
        <v>0.41348322266962334</v>
      </c>
      <c r="F121" s="8">
        <f t="shared" si="6"/>
        <v>0.10470686467574519</v>
      </c>
      <c r="G121" s="3" t="str">
        <f t="shared" si="7"/>
        <v>Yes</v>
      </c>
    </row>
    <row r="122" spans="1:7" x14ac:dyDescent="0.3">
      <c r="A122" s="3">
        <v>121</v>
      </c>
      <c r="B122" t="s">
        <v>140</v>
      </c>
      <c r="C122" t="s">
        <v>142</v>
      </c>
      <c r="D122" s="2">
        <v>0.51461711018047285</v>
      </c>
      <c r="E122" s="2">
        <v>0.48041422364081271</v>
      </c>
      <c r="F122" s="8">
        <f t="shared" si="6"/>
        <v>3.4202886539660138E-2</v>
      </c>
      <c r="G122" s="3" t="str">
        <f t="shared" si="7"/>
        <v>No</v>
      </c>
    </row>
    <row r="123" spans="1:7" x14ac:dyDescent="0.3">
      <c r="A123" s="3">
        <v>122</v>
      </c>
      <c r="B123" t="s">
        <v>140</v>
      </c>
      <c r="C123" t="s">
        <v>143</v>
      </c>
      <c r="D123" s="2">
        <v>0.47542449957144234</v>
      </c>
      <c r="E123" s="2">
        <v>0.43827457078205945</v>
      </c>
      <c r="F123" s="8">
        <f t="shared" si="6"/>
        <v>3.7149928789382891E-2</v>
      </c>
      <c r="G123" s="3" t="str">
        <f t="shared" si="7"/>
        <v>No</v>
      </c>
    </row>
    <row r="124" spans="1:7" x14ac:dyDescent="0.3">
      <c r="A124" s="3">
        <v>123</v>
      </c>
      <c r="B124" t="s">
        <v>140</v>
      </c>
      <c r="C124" t="s">
        <v>144</v>
      </c>
      <c r="D124" s="2">
        <v>0.52194514331501995</v>
      </c>
      <c r="E124" s="2">
        <v>0.41959423828718129</v>
      </c>
      <c r="F124" s="8">
        <f t="shared" si="6"/>
        <v>0.10235090502783867</v>
      </c>
      <c r="G124" s="3" t="str">
        <f t="shared" si="7"/>
        <v>Yes</v>
      </c>
    </row>
    <row r="125" spans="1:7" x14ac:dyDescent="0.3">
      <c r="A125" s="3">
        <v>124</v>
      </c>
      <c r="B125" t="s">
        <v>140</v>
      </c>
      <c r="C125" t="s">
        <v>145</v>
      </c>
      <c r="D125" s="2">
        <v>0.52987009323814305</v>
      </c>
      <c r="E125" s="2">
        <v>0.47993568746492116</v>
      </c>
      <c r="F125" s="8">
        <f t="shared" si="6"/>
        <v>4.993440577322189E-2</v>
      </c>
      <c r="G125" s="3" t="str">
        <f t="shared" si="7"/>
        <v>No</v>
      </c>
    </row>
    <row r="126" spans="1:7" x14ac:dyDescent="0.3">
      <c r="A126" s="3">
        <v>125</v>
      </c>
      <c r="B126" t="s">
        <v>140</v>
      </c>
      <c r="C126" t="s">
        <v>146</v>
      </c>
      <c r="D126" s="2">
        <v>0.55101474083178537</v>
      </c>
      <c r="E126" s="2">
        <v>0.46173928318703522</v>
      </c>
      <c r="F126" s="8">
        <f t="shared" si="6"/>
        <v>8.9275457644750145E-2</v>
      </c>
      <c r="G126" s="3" t="str">
        <f t="shared" si="7"/>
        <v>Yes</v>
      </c>
    </row>
    <row r="127" spans="1:7" x14ac:dyDescent="0.3">
      <c r="A127" s="3">
        <v>126</v>
      </c>
      <c r="B127" t="s">
        <v>140</v>
      </c>
      <c r="C127" t="s">
        <v>147</v>
      </c>
      <c r="D127" s="2">
        <v>0.50235425581637805</v>
      </c>
      <c r="E127" s="2">
        <v>0.40029797400564499</v>
      </c>
      <c r="F127" s="8">
        <f t="shared" si="6"/>
        <v>0.10205628181073306</v>
      </c>
      <c r="G127" s="3" t="str">
        <f t="shared" si="7"/>
        <v>Yes</v>
      </c>
    </row>
    <row r="128" spans="1:7" x14ac:dyDescent="0.3">
      <c r="A128" s="3">
        <v>127</v>
      </c>
      <c r="B128" t="s">
        <v>140</v>
      </c>
      <c r="C128" t="s">
        <v>148</v>
      </c>
      <c r="D128" s="2">
        <v>0.46863246863714314</v>
      </c>
      <c r="E128" s="2">
        <v>0.41688184389329996</v>
      </c>
      <c r="F128" s="8">
        <f t="shared" si="6"/>
        <v>5.1750624743843177E-2</v>
      </c>
      <c r="G128" s="3" t="str">
        <f t="shared" si="7"/>
        <v>No</v>
      </c>
    </row>
    <row r="129" spans="1:7" x14ac:dyDescent="0.3">
      <c r="A129" s="3">
        <v>128</v>
      </c>
      <c r="B129" t="s">
        <v>140</v>
      </c>
      <c r="C129" t="s">
        <v>149</v>
      </c>
      <c r="D129" s="2">
        <v>0.47829722446565387</v>
      </c>
      <c r="E129" s="2">
        <v>0.50938341123884245</v>
      </c>
      <c r="F129" s="8">
        <f t="shared" si="6"/>
        <v>3.1086186773188584E-2</v>
      </c>
      <c r="G129" s="3" t="str">
        <f t="shared" si="7"/>
        <v>No</v>
      </c>
    </row>
    <row r="130" spans="1:7" x14ac:dyDescent="0.3">
      <c r="A130" s="3">
        <v>129</v>
      </c>
      <c r="B130" t="s">
        <v>140</v>
      </c>
      <c r="C130" t="s">
        <v>150</v>
      </c>
      <c r="D130" s="2">
        <v>0.56478701618596538</v>
      </c>
      <c r="E130" s="2">
        <v>0.58059608662545914</v>
      </c>
      <c r="F130" s="8">
        <f t="shared" ref="F130:F161" si="8">ABS(D130-E130)</f>
        <v>1.5809070439493755E-2</v>
      </c>
      <c r="G130" s="3" t="str">
        <f t="shared" ref="G130:G161" si="9">IF(F130&gt;=7%, "Yes", "No")</f>
        <v>No</v>
      </c>
    </row>
    <row r="131" spans="1:7" x14ac:dyDescent="0.3">
      <c r="A131" s="3">
        <v>130</v>
      </c>
      <c r="B131" t="s">
        <v>151</v>
      </c>
      <c r="C131" t="s">
        <v>152</v>
      </c>
      <c r="D131" s="2">
        <v>0.7149404010969489</v>
      </c>
      <c r="E131" s="2">
        <v>0.62122211726267851</v>
      </c>
      <c r="F131" s="8">
        <f t="shared" si="8"/>
        <v>9.3718283834270388E-2</v>
      </c>
      <c r="G131" s="3" t="str">
        <f t="shared" si="9"/>
        <v>Yes</v>
      </c>
    </row>
    <row r="132" spans="1:7" x14ac:dyDescent="0.3">
      <c r="A132" s="3">
        <v>131</v>
      </c>
      <c r="B132" t="s">
        <v>151</v>
      </c>
      <c r="C132" t="s">
        <v>153</v>
      </c>
      <c r="D132" s="2">
        <v>0.46354898124262445</v>
      </c>
      <c r="E132" s="2">
        <v>0.39406044732129158</v>
      </c>
      <c r="F132" s="8">
        <f t="shared" si="8"/>
        <v>6.9488533921332862E-2</v>
      </c>
      <c r="G132" s="3" t="str">
        <f t="shared" si="9"/>
        <v>No</v>
      </c>
    </row>
    <row r="133" spans="1:7" x14ac:dyDescent="0.3">
      <c r="A133" s="3">
        <v>132</v>
      </c>
      <c r="B133" t="s">
        <v>154</v>
      </c>
      <c r="C133" t="s">
        <v>22</v>
      </c>
      <c r="D133" s="2">
        <v>0.85340800695288399</v>
      </c>
      <c r="E133" s="2">
        <v>0.8040771784014894</v>
      </c>
      <c r="F133" s="8">
        <f t="shared" si="8"/>
        <v>4.933082855139459E-2</v>
      </c>
      <c r="G133" s="3" t="str">
        <f t="shared" si="9"/>
        <v>No</v>
      </c>
    </row>
    <row r="134" spans="1:7" x14ac:dyDescent="0.3">
      <c r="A134" s="3">
        <v>133</v>
      </c>
      <c r="B134" t="s">
        <v>154</v>
      </c>
      <c r="C134" t="s">
        <v>23</v>
      </c>
      <c r="D134" s="2">
        <v>0.76735821438268637</v>
      </c>
      <c r="E134" s="2">
        <v>0.64554595864920961</v>
      </c>
      <c r="F134" s="8">
        <f t="shared" si="8"/>
        <v>0.12181225573347676</v>
      </c>
      <c r="G134" s="3" t="str">
        <f t="shared" si="9"/>
        <v>Yes</v>
      </c>
    </row>
    <row r="135" spans="1:7" x14ac:dyDescent="0.3">
      <c r="A135" s="3">
        <v>134</v>
      </c>
      <c r="B135" t="s">
        <v>154</v>
      </c>
      <c r="C135" t="s">
        <v>24</v>
      </c>
      <c r="D135" s="2">
        <v>0.65777499030611963</v>
      </c>
      <c r="E135" s="2">
        <v>0.69652416252947491</v>
      </c>
      <c r="F135" s="8">
        <f t="shared" si="8"/>
        <v>3.8749172223355277E-2</v>
      </c>
      <c r="G135" s="3" t="str">
        <f t="shared" si="9"/>
        <v>No</v>
      </c>
    </row>
    <row r="136" spans="1:7" x14ac:dyDescent="0.3">
      <c r="A136" s="3">
        <v>135</v>
      </c>
      <c r="B136" t="s">
        <v>154</v>
      </c>
      <c r="C136" t="s">
        <v>25</v>
      </c>
      <c r="D136" s="2">
        <v>0.83684349093089638</v>
      </c>
      <c r="E136" s="2">
        <v>0.85302353756792648</v>
      </c>
      <c r="F136" s="8">
        <f t="shared" si="8"/>
        <v>1.6180046637030099E-2</v>
      </c>
      <c r="G136" s="3" t="str">
        <f t="shared" si="9"/>
        <v>No</v>
      </c>
    </row>
    <row r="137" spans="1:7" x14ac:dyDescent="0.3">
      <c r="A137" s="3">
        <v>136</v>
      </c>
      <c r="B137" t="s">
        <v>154</v>
      </c>
      <c r="C137" t="s">
        <v>26</v>
      </c>
      <c r="D137" s="2">
        <v>0.90096157407192234</v>
      </c>
      <c r="E137" s="2">
        <v>0.86138838000649187</v>
      </c>
      <c r="F137" s="8">
        <f t="shared" si="8"/>
        <v>3.9573194065430473E-2</v>
      </c>
      <c r="G137" s="3" t="str">
        <f t="shared" si="9"/>
        <v>No</v>
      </c>
    </row>
    <row r="138" spans="1:7" x14ac:dyDescent="0.3">
      <c r="A138" s="3">
        <v>137</v>
      </c>
      <c r="B138" t="s">
        <v>154</v>
      </c>
      <c r="C138" t="s">
        <v>27</v>
      </c>
      <c r="D138" s="2">
        <v>0.83325798351077351</v>
      </c>
      <c r="E138" s="2">
        <v>0.81458139316064215</v>
      </c>
      <c r="F138" s="8">
        <f t="shared" si="8"/>
        <v>1.8676590350131361E-2</v>
      </c>
      <c r="G138" s="3" t="str">
        <f t="shared" si="9"/>
        <v>No</v>
      </c>
    </row>
    <row r="139" spans="1:7" x14ac:dyDescent="0.3">
      <c r="A139" s="3">
        <v>138</v>
      </c>
      <c r="B139" t="s">
        <v>154</v>
      </c>
      <c r="C139" t="s">
        <v>28</v>
      </c>
      <c r="D139" s="2">
        <v>0.84613911779976325</v>
      </c>
      <c r="E139" s="2">
        <v>0.75189296977448206</v>
      </c>
      <c r="F139" s="8">
        <f t="shared" si="8"/>
        <v>9.4246148025281196E-2</v>
      </c>
      <c r="G139" s="3" t="str">
        <f t="shared" si="9"/>
        <v>Yes</v>
      </c>
    </row>
    <row r="140" spans="1:7" x14ac:dyDescent="0.3">
      <c r="A140" s="3">
        <v>139</v>
      </c>
      <c r="B140" t="s">
        <v>154</v>
      </c>
      <c r="C140" t="s">
        <v>29</v>
      </c>
      <c r="D140" s="2">
        <v>0.79013498079924571</v>
      </c>
      <c r="E140" s="2">
        <v>0.69982428808278108</v>
      </c>
      <c r="F140" s="8">
        <f t="shared" si="8"/>
        <v>9.0310692716464636E-2</v>
      </c>
      <c r="G140" s="3" t="str">
        <f t="shared" si="9"/>
        <v>Yes</v>
      </c>
    </row>
    <row r="141" spans="1:7" x14ac:dyDescent="0.3">
      <c r="A141" s="3">
        <v>140</v>
      </c>
      <c r="B141" t="s">
        <v>154</v>
      </c>
      <c r="C141" t="s">
        <v>30</v>
      </c>
      <c r="D141" s="2">
        <v>0.78898655349123725</v>
      </c>
      <c r="E141" s="2">
        <v>0.66150462631650575</v>
      </c>
      <c r="F141" s="8">
        <f t="shared" si="8"/>
        <v>0.1274819271747315</v>
      </c>
      <c r="G141" s="3" t="str">
        <f t="shared" si="9"/>
        <v>Yes</v>
      </c>
    </row>
    <row r="142" spans="1:7" x14ac:dyDescent="0.3">
      <c r="A142" s="3">
        <v>141</v>
      </c>
      <c r="B142" t="s">
        <v>154</v>
      </c>
      <c r="C142" t="s">
        <v>31</v>
      </c>
      <c r="D142" s="2">
        <v>0.69093941992958019</v>
      </c>
      <c r="E142" s="2">
        <v>0.64697898366957418</v>
      </c>
      <c r="F142" s="8">
        <f t="shared" si="8"/>
        <v>4.3960436260006008E-2</v>
      </c>
      <c r="G142" s="3" t="str">
        <f t="shared" si="9"/>
        <v>No</v>
      </c>
    </row>
    <row r="143" spans="1:7" x14ac:dyDescent="0.3">
      <c r="A143" s="3">
        <v>142</v>
      </c>
      <c r="B143" t="s">
        <v>155</v>
      </c>
      <c r="C143" t="s">
        <v>156</v>
      </c>
      <c r="D143" s="2">
        <v>0.56537310357446036</v>
      </c>
      <c r="E143" s="2">
        <v>0.53580132475339715</v>
      </c>
      <c r="F143" s="8">
        <f t="shared" si="8"/>
        <v>2.957177882106321E-2</v>
      </c>
      <c r="G143" s="3" t="str">
        <f t="shared" si="9"/>
        <v>No</v>
      </c>
    </row>
    <row r="144" spans="1:7" x14ac:dyDescent="0.3">
      <c r="A144" s="3">
        <v>143</v>
      </c>
      <c r="B144" t="s">
        <v>155</v>
      </c>
      <c r="C144" t="s">
        <v>157</v>
      </c>
      <c r="D144" s="2">
        <v>0.43049943854201944</v>
      </c>
      <c r="E144" s="2">
        <v>0.49457460044491858</v>
      </c>
      <c r="F144" s="8">
        <f t="shared" si="8"/>
        <v>6.4075161902899136E-2</v>
      </c>
      <c r="G144" s="3" t="str">
        <f t="shared" si="9"/>
        <v>No</v>
      </c>
    </row>
    <row r="145" spans="1:7" x14ac:dyDescent="0.3">
      <c r="A145" s="3">
        <v>144</v>
      </c>
      <c r="B145" t="s">
        <v>155</v>
      </c>
      <c r="C145" t="s">
        <v>158</v>
      </c>
      <c r="D145" s="2">
        <v>0.58085498741144814</v>
      </c>
      <c r="E145" s="2">
        <v>0.57848038129022827</v>
      </c>
      <c r="F145" s="8">
        <f t="shared" si="8"/>
        <v>2.3746061212198688E-3</v>
      </c>
      <c r="G145" s="3" t="str">
        <f t="shared" si="9"/>
        <v>No</v>
      </c>
    </row>
    <row r="146" spans="1:7" x14ac:dyDescent="0.3">
      <c r="A146" s="3">
        <v>145</v>
      </c>
      <c r="B146" t="s">
        <v>155</v>
      </c>
      <c r="C146" t="s">
        <v>159</v>
      </c>
      <c r="D146" s="2">
        <v>0.67661939853931874</v>
      </c>
      <c r="E146" s="2">
        <v>0.54916502849550441</v>
      </c>
      <c r="F146" s="8">
        <f t="shared" si="8"/>
        <v>0.12745437004381432</v>
      </c>
      <c r="G146" s="3" t="str">
        <f t="shared" si="9"/>
        <v>Yes</v>
      </c>
    </row>
    <row r="147" spans="1:7" x14ac:dyDescent="0.3">
      <c r="A147" s="3">
        <v>146</v>
      </c>
      <c r="B147" t="s">
        <v>160</v>
      </c>
      <c r="C147" t="s">
        <v>161</v>
      </c>
      <c r="D147" s="2">
        <v>0.49269627744798661</v>
      </c>
      <c r="E147" s="2">
        <v>0.59439968453324743</v>
      </c>
      <c r="F147" s="8">
        <f t="shared" si="8"/>
        <v>0.10170340708526082</v>
      </c>
      <c r="G147" s="3" t="str">
        <f t="shared" si="9"/>
        <v>Yes</v>
      </c>
    </row>
    <row r="148" spans="1:7" x14ac:dyDescent="0.3">
      <c r="A148" s="3">
        <v>147</v>
      </c>
      <c r="B148" t="s">
        <v>160</v>
      </c>
      <c r="C148" t="s">
        <v>162</v>
      </c>
      <c r="D148" s="2">
        <v>0.38643104905150599</v>
      </c>
      <c r="E148" s="2">
        <v>0.32416769549515578</v>
      </c>
      <c r="F148" s="8">
        <f t="shared" si="8"/>
        <v>6.2263353556350209E-2</v>
      </c>
      <c r="G148" s="3" t="str">
        <f t="shared" si="9"/>
        <v>No</v>
      </c>
    </row>
    <row r="149" spans="1:7" x14ac:dyDescent="0.3">
      <c r="A149" s="3">
        <v>148</v>
      </c>
      <c r="B149" t="s">
        <v>160</v>
      </c>
      <c r="C149" t="s">
        <v>163</v>
      </c>
      <c r="D149" s="2">
        <v>0.3428146041356267</v>
      </c>
      <c r="E149" s="2">
        <v>0.2581085542694857</v>
      </c>
      <c r="F149" s="8">
        <f t="shared" si="8"/>
        <v>8.4706049866140998E-2</v>
      </c>
      <c r="G149" s="3" t="str">
        <f t="shared" si="9"/>
        <v>Yes</v>
      </c>
    </row>
    <row r="150" spans="1:7" x14ac:dyDescent="0.3">
      <c r="A150" s="3">
        <v>149</v>
      </c>
      <c r="B150" t="s">
        <v>164</v>
      </c>
      <c r="C150" t="s">
        <v>165</v>
      </c>
      <c r="D150" s="2">
        <v>0.81602044503644244</v>
      </c>
      <c r="E150" s="2">
        <v>0.83870259479934484</v>
      </c>
      <c r="F150" s="8">
        <f t="shared" si="8"/>
        <v>2.2682149762902393E-2</v>
      </c>
      <c r="G150" s="3" t="str">
        <f t="shared" si="9"/>
        <v>No</v>
      </c>
    </row>
    <row r="151" spans="1:7" x14ac:dyDescent="0.3">
      <c r="A151" s="3">
        <v>150</v>
      </c>
      <c r="B151" t="s">
        <v>164</v>
      </c>
      <c r="C151" t="s">
        <v>166</v>
      </c>
      <c r="D151" s="2">
        <v>0.57775975849377781</v>
      </c>
      <c r="E151" s="2">
        <v>0.47148600326720647</v>
      </c>
      <c r="F151" s="8">
        <f t="shared" si="8"/>
        <v>0.10627375522657134</v>
      </c>
      <c r="G151" s="3" t="str">
        <f t="shared" si="9"/>
        <v>Yes</v>
      </c>
    </row>
    <row r="152" spans="1:7" x14ac:dyDescent="0.3">
      <c r="A152" s="3">
        <v>151</v>
      </c>
      <c r="B152" t="s">
        <v>164</v>
      </c>
      <c r="C152" t="s">
        <v>167</v>
      </c>
      <c r="D152" s="2">
        <v>0.51388819510380213</v>
      </c>
      <c r="E152" s="2">
        <v>0.54974959001231816</v>
      </c>
      <c r="F152" s="8">
        <f t="shared" si="8"/>
        <v>3.5861394908516031E-2</v>
      </c>
      <c r="G152" s="3" t="str">
        <f t="shared" si="9"/>
        <v>No</v>
      </c>
    </row>
    <row r="153" spans="1:7" x14ac:dyDescent="0.3">
      <c r="A153" s="3">
        <v>152</v>
      </c>
      <c r="B153" t="s">
        <v>164</v>
      </c>
      <c r="C153" t="s">
        <v>168</v>
      </c>
      <c r="D153" s="2">
        <v>0.74227970140755406</v>
      </c>
      <c r="E153" s="2">
        <v>0.72206003445610134</v>
      </c>
      <c r="F153" s="8">
        <f t="shared" si="8"/>
        <v>2.0219666951452719E-2</v>
      </c>
      <c r="G153" s="3" t="str">
        <f t="shared" si="9"/>
        <v>No</v>
      </c>
    </row>
    <row r="154" spans="1:7" x14ac:dyDescent="0.3">
      <c r="A154" s="3">
        <v>153</v>
      </c>
      <c r="B154" t="s">
        <v>164</v>
      </c>
      <c r="C154" t="s">
        <v>169</v>
      </c>
      <c r="D154" s="2">
        <v>0.50615408706012577</v>
      </c>
      <c r="E154" s="2">
        <v>0.6213413975140093</v>
      </c>
      <c r="F154" s="8">
        <f t="shared" si="8"/>
        <v>0.11518731045388353</v>
      </c>
      <c r="G154" s="3" t="str">
        <f t="shared" si="9"/>
        <v>Yes</v>
      </c>
    </row>
    <row r="155" spans="1:7" x14ac:dyDescent="0.3">
      <c r="A155" s="3">
        <v>154</v>
      </c>
      <c r="B155" t="s">
        <v>164</v>
      </c>
      <c r="C155" t="s">
        <v>170</v>
      </c>
      <c r="D155" s="2">
        <v>0.4319506910821298</v>
      </c>
      <c r="E155" s="2">
        <v>0.38163349976207306</v>
      </c>
      <c r="F155" s="8">
        <f t="shared" si="8"/>
        <v>5.0317191320056742E-2</v>
      </c>
      <c r="G155" s="3" t="str">
        <f t="shared" si="9"/>
        <v>No</v>
      </c>
    </row>
    <row r="156" spans="1:7" x14ac:dyDescent="0.3">
      <c r="A156" s="3">
        <v>155</v>
      </c>
      <c r="B156" t="s">
        <v>171</v>
      </c>
      <c r="C156" t="s">
        <v>172</v>
      </c>
      <c r="D156" s="2">
        <v>0.92235161690105749</v>
      </c>
      <c r="E156" s="2">
        <v>0.96649247566336538</v>
      </c>
      <c r="F156" s="8">
        <f t="shared" si="8"/>
        <v>4.4140858762307889E-2</v>
      </c>
      <c r="G156" s="3" t="str">
        <f t="shared" si="9"/>
        <v>No</v>
      </c>
    </row>
    <row r="157" spans="1:7" x14ac:dyDescent="0.3">
      <c r="A157" s="3">
        <v>156</v>
      </c>
      <c r="B157" t="s">
        <v>171</v>
      </c>
      <c r="C157" t="s">
        <v>173</v>
      </c>
      <c r="D157" s="2">
        <v>0.92269961714360726</v>
      </c>
      <c r="E157" s="2">
        <v>0.94855610831492188</v>
      </c>
      <c r="F157" s="8">
        <f t="shared" si="8"/>
        <v>2.5856491171314611E-2</v>
      </c>
      <c r="G157" s="3" t="str">
        <f t="shared" si="9"/>
        <v>No</v>
      </c>
    </row>
    <row r="158" spans="1:7" x14ac:dyDescent="0.3">
      <c r="A158" s="3">
        <v>157</v>
      </c>
      <c r="B158" t="s">
        <v>171</v>
      </c>
      <c r="C158" t="s">
        <v>174</v>
      </c>
      <c r="D158" s="2">
        <v>0.79554236412308943</v>
      </c>
      <c r="E158" s="2">
        <v>0.75525259878642681</v>
      </c>
      <c r="F158" s="8">
        <f t="shared" si="8"/>
        <v>4.028976533666262E-2</v>
      </c>
      <c r="G158" s="3" t="str">
        <f t="shared" si="9"/>
        <v>No</v>
      </c>
    </row>
    <row r="159" spans="1:7" x14ac:dyDescent="0.3">
      <c r="A159" s="3">
        <v>158</v>
      </c>
      <c r="B159" t="s">
        <v>171</v>
      </c>
      <c r="C159" t="s">
        <v>175</v>
      </c>
      <c r="D159" s="2">
        <v>0.95990622420120919</v>
      </c>
      <c r="E159" s="2">
        <v>0.98300192163234068</v>
      </c>
      <c r="F159" s="8">
        <f t="shared" si="8"/>
        <v>2.309569743113149E-2</v>
      </c>
      <c r="G159" s="3" t="str">
        <f t="shared" si="9"/>
        <v>No</v>
      </c>
    </row>
    <row r="160" spans="1:7" x14ac:dyDescent="0.3">
      <c r="A160" s="3">
        <v>159</v>
      </c>
      <c r="B160" t="s">
        <v>171</v>
      </c>
      <c r="C160" t="s">
        <v>176</v>
      </c>
      <c r="D160" s="2">
        <v>0.19104957115940036</v>
      </c>
      <c r="E160" s="2">
        <v>0.27279163182700117</v>
      </c>
      <c r="F160" s="8">
        <f t="shared" si="8"/>
        <v>8.1742060667600813E-2</v>
      </c>
      <c r="G160" s="3" t="str">
        <f t="shared" si="9"/>
        <v>Yes</v>
      </c>
    </row>
    <row r="161" spans="1:7" x14ac:dyDescent="0.3">
      <c r="A161" s="3">
        <v>160</v>
      </c>
      <c r="B161" t="s">
        <v>171</v>
      </c>
      <c r="C161" t="s">
        <v>177</v>
      </c>
      <c r="D161" s="2">
        <v>0.45184927254549245</v>
      </c>
      <c r="E161" s="2">
        <v>0.52786943441357226</v>
      </c>
      <c r="F161" s="8">
        <f t="shared" si="8"/>
        <v>7.6020161868079805E-2</v>
      </c>
      <c r="G161" s="3" t="str">
        <f t="shared" si="9"/>
        <v>Yes</v>
      </c>
    </row>
    <row r="162" spans="1:7" x14ac:dyDescent="0.3">
      <c r="A162" s="3">
        <v>161</v>
      </c>
      <c r="B162" t="s">
        <v>178</v>
      </c>
      <c r="C162" t="s">
        <v>178</v>
      </c>
      <c r="D162" s="2">
        <v>0.71362880131631246</v>
      </c>
      <c r="E162" s="2">
        <v>0.73290400501864272</v>
      </c>
      <c r="F162" s="8">
        <f t="shared" ref="F162:F163" si="10">ABS(D162-E162)</f>
        <v>1.9275203702330268E-2</v>
      </c>
      <c r="G162" s="3" t="str">
        <f t="shared" ref="G162:G163" si="11">IF(F162&gt;=7%, "Yes", "No")</f>
        <v>No</v>
      </c>
    </row>
    <row r="163" spans="1:7" x14ac:dyDescent="0.3">
      <c r="A163" s="3">
        <v>162</v>
      </c>
      <c r="B163" t="s">
        <v>179</v>
      </c>
      <c r="C163" t="s">
        <v>179</v>
      </c>
      <c r="D163" s="2">
        <v>0.14493877925918966</v>
      </c>
      <c r="E163" s="2">
        <v>0.15003173699313793</v>
      </c>
      <c r="F163" s="8">
        <f t="shared" si="10"/>
        <v>5.0929577339482723E-3</v>
      </c>
      <c r="G163" s="3" t="str">
        <f t="shared" si="11"/>
        <v>No</v>
      </c>
    </row>
  </sheetData>
  <conditionalFormatting sqref="G1:G1048576">
    <cfRule type="cellIs" dxfId="117" priority="1" operator="equal">
      <formula>"Yes"</formula>
    </cfRule>
  </conditionalFormatting>
  <pageMargins left="0.7" right="0.7" top="0.75" bottom="0.75" header="0.3" footer="0.3"/>
  <pageSetup scale="86" fitToHeight="0" orientation="landscape" r:id="rId1"/>
  <headerFooter>
    <oddHeader>&amp;L&amp;A&amp;C&amp;F&amp;R&amp;T</oddHeader>
    <oddFooter>Page &amp;P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3"/>
  <sheetViews>
    <sheetView tabSelected="1" workbookViewId="0">
      <pane ySplit="1" topLeftCell="A2" activePane="bottomLeft" state="frozen"/>
      <selection pane="bottomLeft" activeCell="M12" sqref="M12"/>
    </sheetView>
  </sheetViews>
  <sheetFormatPr defaultRowHeight="14.4" x14ac:dyDescent="0.3"/>
  <cols>
    <col min="1" max="1" width="9.33203125" style="3" customWidth="1"/>
    <col min="2" max="2" width="15.33203125" customWidth="1"/>
    <col min="3" max="3" width="68.6640625" customWidth="1"/>
    <col min="4" max="4" width="16" customWidth="1"/>
    <col min="5" max="5" width="12.6640625" customWidth="1"/>
    <col min="6" max="6" width="17.44140625" customWidth="1"/>
    <col min="7" max="7" width="20.109375" customWidth="1"/>
  </cols>
  <sheetData>
    <row r="1" spans="1:7" ht="29.4" thickBot="1" x14ac:dyDescent="0.35">
      <c r="A1" s="6" t="s">
        <v>0</v>
      </c>
      <c r="B1" s="7" t="s">
        <v>1</v>
      </c>
      <c r="C1" s="7" t="s">
        <v>2</v>
      </c>
      <c r="D1" s="9" t="s">
        <v>183</v>
      </c>
      <c r="E1" s="9" t="s">
        <v>184</v>
      </c>
      <c r="F1" s="10" t="s">
        <v>185</v>
      </c>
      <c r="G1" s="10" t="s">
        <v>7</v>
      </c>
    </row>
    <row r="2" spans="1:7" x14ac:dyDescent="0.3">
      <c r="A2" s="3">
        <v>1</v>
      </c>
      <c r="B2" t="s">
        <v>12</v>
      </c>
      <c r="C2" t="s">
        <v>13</v>
      </c>
      <c r="D2" s="1">
        <v>0.78</v>
      </c>
      <c r="E2" s="1">
        <v>0.86</v>
      </c>
      <c r="F2" s="8">
        <f>ABS(D2-E2)</f>
        <v>7.999999999999996E-2</v>
      </c>
      <c r="G2" s="3" t="str">
        <f>IF(F2&gt;=10%, "Yes", "No")</f>
        <v>No</v>
      </c>
    </row>
    <row r="3" spans="1:7" x14ac:dyDescent="0.3">
      <c r="A3" s="3">
        <v>2</v>
      </c>
      <c r="B3" t="s">
        <v>12</v>
      </c>
      <c r="C3" t="s">
        <v>14</v>
      </c>
      <c r="D3" s="1">
        <v>0.82</v>
      </c>
      <c r="E3" s="1">
        <v>0.85</v>
      </c>
      <c r="F3" s="8">
        <f>ABS(D3-E3)</f>
        <v>3.0000000000000027E-2</v>
      </c>
      <c r="G3" s="3" t="str">
        <f>IF(F3&gt;=10%, "Yes", "No")</f>
        <v>No</v>
      </c>
    </row>
    <row r="4" spans="1:7" x14ac:dyDescent="0.3">
      <c r="A4" s="3">
        <v>3</v>
      </c>
      <c r="B4" t="s">
        <v>12</v>
      </c>
      <c r="C4" t="s">
        <v>15</v>
      </c>
      <c r="D4" s="1">
        <v>0.79</v>
      </c>
      <c r="E4" s="1">
        <v>0.82</v>
      </c>
      <c r="F4" s="8">
        <f>ABS(D4-E4)</f>
        <v>2.9999999999999916E-2</v>
      </c>
      <c r="G4" s="3" t="str">
        <f>IF(F4&gt;=10%, "Yes", "No")</f>
        <v>No</v>
      </c>
    </row>
    <row r="5" spans="1:7" x14ac:dyDescent="0.3">
      <c r="A5" s="3">
        <v>4</v>
      </c>
      <c r="B5" t="s">
        <v>12</v>
      </c>
      <c r="C5" t="s">
        <v>16</v>
      </c>
      <c r="D5" s="1">
        <v>0.76</v>
      </c>
      <c r="E5" s="1">
        <v>0.85</v>
      </c>
      <c r="F5" s="8">
        <f>ABS(D5-E5)</f>
        <v>8.9999999999999969E-2</v>
      </c>
      <c r="G5" s="3" t="str">
        <f>IF(F5&gt;=10%, "Yes", "No")</f>
        <v>No</v>
      </c>
    </row>
    <row r="6" spans="1:7" x14ac:dyDescent="0.3">
      <c r="A6" s="3">
        <v>5</v>
      </c>
      <c r="B6" t="s">
        <v>12</v>
      </c>
      <c r="C6" t="s">
        <v>17</v>
      </c>
      <c r="D6" s="1">
        <v>0.39</v>
      </c>
      <c r="E6" s="1">
        <v>0.44</v>
      </c>
      <c r="F6" s="8">
        <f>ABS(D6-E6)</f>
        <v>4.9999999999999989E-2</v>
      </c>
      <c r="G6" s="3" t="str">
        <f>IF(F6&gt;=10%, "Yes", "No")</f>
        <v>No</v>
      </c>
    </row>
    <row r="7" spans="1:7" x14ac:dyDescent="0.3">
      <c r="A7" s="3">
        <v>6</v>
      </c>
      <c r="B7" t="s">
        <v>12</v>
      </c>
      <c r="C7" t="s">
        <v>18</v>
      </c>
      <c r="D7" s="1">
        <v>0.46</v>
      </c>
      <c r="E7" s="1">
        <v>0.52</v>
      </c>
      <c r="F7" s="8">
        <f>ABS(D7-E7)</f>
        <v>0.06</v>
      </c>
      <c r="G7" s="3" t="str">
        <f>IF(F7&gt;=10%, "Yes", "No")</f>
        <v>No</v>
      </c>
    </row>
    <row r="8" spans="1:7" x14ac:dyDescent="0.3">
      <c r="A8" s="3">
        <v>7</v>
      </c>
      <c r="B8" t="s">
        <v>12</v>
      </c>
      <c r="C8" t="s">
        <v>19</v>
      </c>
      <c r="D8" s="1">
        <v>0.76</v>
      </c>
      <c r="E8" s="1">
        <v>0.83</v>
      </c>
      <c r="F8" s="8">
        <f>ABS(D8-E8)</f>
        <v>6.9999999999999951E-2</v>
      </c>
      <c r="G8" s="3" t="str">
        <f>IF(F8&gt;=10%, "Yes", "No")</f>
        <v>No</v>
      </c>
    </row>
    <row r="9" spans="1:7" x14ac:dyDescent="0.3">
      <c r="A9" s="3">
        <v>8</v>
      </c>
      <c r="B9" t="s">
        <v>12</v>
      </c>
      <c r="C9" t="s">
        <v>20</v>
      </c>
      <c r="D9" s="1">
        <v>0.48</v>
      </c>
      <c r="E9" s="1">
        <v>0.51</v>
      </c>
      <c r="F9" s="8">
        <f>ABS(D9-E9)</f>
        <v>3.0000000000000027E-2</v>
      </c>
      <c r="G9" s="3" t="str">
        <f>IF(F9&gt;=10%, "Yes", "No")</f>
        <v>No</v>
      </c>
    </row>
    <row r="10" spans="1:7" x14ac:dyDescent="0.3">
      <c r="A10" s="3">
        <v>9</v>
      </c>
      <c r="B10" t="s">
        <v>21</v>
      </c>
      <c r="C10" t="s">
        <v>22</v>
      </c>
      <c r="D10" s="1">
        <v>0.73</v>
      </c>
      <c r="E10" s="1">
        <v>0.77</v>
      </c>
      <c r="F10" s="8">
        <f>ABS(D10-E10)</f>
        <v>4.0000000000000036E-2</v>
      </c>
      <c r="G10" s="3" t="str">
        <f>IF(F10&gt;=10%, "Yes", "No")</f>
        <v>No</v>
      </c>
    </row>
    <row r="11" spans="1:7" x14ac:dyDescent="0.3">
      <c r="A11" s="3">
        <v>10</v>
      </c>
      <c r="B11" t="s">
        <v>21</v>
      </c>
      <c r="C11" t="s">
        <v>23</v>
      </c>
      <c r="D11" s="1">
        <v>0.56000000000000005</v>
      </c>
      <c r="E11" s="1">
        <v>0.65</v>
      </c>
      <c r="F11" s="8">
        <f>ABS(D11-E11)</f>
        <v>8.9999999999999969E-2</v>
      </c>
      <c r="G11" s="3" t="str">
        <f>IF(F11&gt;=10%, "Yes", "No")</f>
        <v>No</v>
      </c>
    </row>
    <row r="12" spans="1:7" x14ac:dyDescent="0.3">
      <c r="A12" s="3">
        <v>11</v>
      </c>
      <c r="B12" t="s">
        <v>21</v>
      </c>
      <c r="C12" t="s">
        <v>24</v>
      </c>
      <c r="D12" s="1">
        <v>0.65</v>
      </c>
      <c r="E12" s="1">
        <v>0.64</v>
      </c>
      <c r="F12" s="8">
        <f>ABS(D12-E12)</f>
        <v>1.0000000000000009E-2</v>
      </c>
      <c r="G12" s="3" t="str">
        <f>IF(F12&gt;=10%, "Yes", "No")</f>
        <v>No</v>
      </c>
    </row>
    <row r="13" spans="1:7" x14ac:dyDescent="0.3">
      <c r="A13" s="3">
        <v>12</v>
      </c>
      <c r="B13" t="s">
        <v>21</v>
      </c>
      <c r="C13" t="s">
        <v>25</v>
      </c>
      <c r="D13" s="1">
        <v>0.69</v>
      </c>
      <c r="E13" s="1">
        <v>0.75</v>
      </c>
      <c r="F13" s="8">
        <f>ABS(D13-E13)</f>
        <v>6.0000000000000053E-2</v>
      </c>
      <c r="G13" s="3" t="str">
        <f>IF(F13&gt;=10%, "Yes", "No")</f>
        <v>No</v>
      </c>
    </row>
    <row r="14" spans="1:7" x14ac:dyDescent="0.3">
      <c r="A14" s="3">
        <v>13</v>
      </c>
      <c r="B14" t="s">
        <v>21</v>
      </c>
      <c r="C14" t="s">
        <v>26</v>
      </c>
      <c r="D14" s="1">
        <v>0.81</v>
      </c>
      <c r="E14" s="1">
        <v>0.73</v>
      </c>
      <c r="F14" s="8">
        <f>ABS(D14-E14)</f>
        <v>8.0000000000000071E-2</v>
      </c>
      <c r="G14" s="3" t="str">
        <f>IF(F14&gt;=10%, "Yes", "No")</f>
        <v>No</v>
      </c>
    </row>
    <row r="15" spans="1:7" x14ac:dyDescent="0.3">
      <c r="A15" s="3">
        <v>14</v>
      </c>
      <c r="B15" t="s">
        <v>21</v>
      </c>
      <c r="C15" t="s">
        <v>27</v>
      </c>
      <c r="D15" s="1">
        <v>0.75</v>
      </c>
      <c r="E15" s="1">
        <v>0.7</v>
      </c>
      <c r="F15" s="8">
        <f>ABS(D15-E15)</f>
        <v>5.0000000000000044E-2</v>
      </c>
      <c r="G15" s="3" t="str">
        <f>IF(F15&gt;=10%, "Yes", "No")</f>
        <v>No</v>
      </c>
    </row>
    <row r="16" spans="1:7" x14ac:dyDescent="0.3">
      <c r="A16" s="3">
        <v>15</v>
      </c>
      <c r="B16" t="s">
        <v>21</v>
      </c>
      <c r="C16" t="s">
        <v>28</v>
      </c>
      <c r="D16" s="1">
        <v>0.67</v>
      </c>
      <c r="E16" s="1">
        <v>0.72</v>
      </c>
      <c r="F16" s="8">
        <f>ABS(D16-E16)</f>
        <v>4.9999999999999933E-2</v>
      </c>
      <c r="G16" s="3" t="str">
        <f>IF(F16&gt;=10%, "Yes", "No")</f>
        <v>No</v>
      </c>
    </row>
    <row r="17" spans="1:7" x14ac:dyDescent="0.3">
      <c r="A17" s="3">
        <v>16</v>
      </c>
      <c r="B17" t="s">
        <v>21</v>
      </c>
      <c r="C17" t="s">
        <v>29</v>
      </c>
      <c r="D17" s="1">
        <v>0.69</v>
      </c>
      <c r="E17" s="1">
        <v>0.77</v>
      </c>
      <c r="F17" s="8">
        <f>ABS(D17-E17)</f>
        <v>8.0000000000000071E-2</v>
      </c>
      <c r="G17" s="3" t="str">
        <f>IF(F17&gt;=10%, "Yes", "No")</f>
        <v>No</v>
      </c>
    </row>
    <row r="18" spans="1:7" x14ac:dyDescent="0.3">
      <c r="A18" s="3">
        <v>17</v>
      </c>
      <c r="B18" t="s">
        <v>21</v>
      </c>
      <c r="C18" t="s">
        <v>30</v>
      </c>
      <c r="D18" s="1">
        <v>0.5</v>
      </c>
      <c r="E18" s="1">
        <v>0.61</v>
      </c>
      <c r="F18" s="8">
        <f>ABS(D18-E18)</f>
        <v>0.10999999999999999</v>
      </c>
      <c r="G18" s="3" t="str">
        <f>IF(F18&gt;=10%, "Yes", "No")</f>
        <v>Yes</v>
      </c>
    </row>
    <row r="19" spans="1:7" x14ac:dyDescent="0.3">
      <c r="A19" s="3">
        <v>18</v>
      </c>
      <c r="B19" t="s">
        <v>21</v>
      </c>
      <c r="C19" t="s">
        <v>31</v>
      </c>
      <c r="D19" s="1">
        <v>0.34</v>
      </c>
      <c r="E19" s="1">
        <v>0.47</v>
      </c>
      <c r="F19" s="8">
        <f>ABS(D19-E19)</f>
        <v>0.12999999999999995</v>
      </c>
      <c r="G19" s="3" t="str">
        <f>IF(F19&gt;=10%, "Yes", "No")</f>
        <v>Yes</v>
      </c>
    </row>
    <row r="20" spans="1:7" x14ac:dyDescent="0.3">
      <c r="A20" s="3">
        <v>19</v>
      </c>
      <c r="B20" t="s">
        <v>32</v>
      </c>
      <c r="C20" t="s">
        <v>33</v>
      </c>
      <c r="D20" s="1">
        <v>0.72</v>
      </c>
      <c r="E20" s="1">
        <v>0.8</v>
      </c>
      <c r="F20" s="8">
        <f>ABS(D20-E20)</f>
        <v>8.0000000000000071E-2</v>
      </c>
      <c r="G20" s="3" t="str">
        <f>IF(F20&gt;=10%, "Yes", "No")</f>
        <v>No</v>
      </c>
    </row>
    <row r="21" spans="1:7" x14ac:dyDescent="0.3">
      <c r="A21" s="3">
        <v>20</v>
      </c>
      <c r="B21" t="s">
        <v>32</v>
      </c>
      <c r="C21" t="s">
        <v>34</v>
      </c>
      <c r="D21" s="1">
        <v>0.77</v>
      </c>
      <c r="E21" s="1">
        <v>0.81</v>
      </c>
      <c r="F21" s="8">
        <f>ABS(D21-E21)</f>
        <v>4.0000000000000036E-2</v>
      </c>
      <c r="G21" s="3" t="str">
        <f>IF(F21&gt;=10%, "Yes", "No")</f>
        <v>No</v>
      </c>
    </row>
    <row r="22" spans="1:7" x14ac:dyDescent="0.3">
      <c r="A22" s="3">
        <v>21</v>
      </c>
      <c r="B22" t="s">
        <v>35</v>
      </c>
      <c r="C22" t="s">
        <v>36</v>
      </c>
      <c r="D22" s="1">
        <v>0.92</v>
      </c>
      <c r="E22" s="1">
        <v>0.95</v>
      </c>
      <c r="F22" s="8">
        <f>ABS(D22-E22)</f>
        <v>2.9999999999999916E-2</v>
      </c>
      <c r="G22" s="3" t="str">
        <f>IF(F22&gt;=10%, "Yes", "No")</f>
        <v>No</v>
      </c>
    </row>
    <row r="23" spans="1:7" x14ac:dyDescent="0.3">
      <c r="A23" s="3">
        <v>22</v>
      </c>
      <c r="B23" t="s">
        <v>35</v>
      </c>
      <c r="C23" t="s">
        <v>37</v>
      </c>
      <c r="D23" s="1">
        <v>0.87</v>
      </c>
      <c r="E23" s="1">
        <v>0.92</v>
      </c>
      <c r="F23" s="8">
        <f>ABS(D23-E23)</f>
        <v>5.0000000000000044E-2</v>
      </c>
      <c r="G23" s="3" t="str">
        <f>IF(F23&gt;=10%, "Yes", "No")</f>
        <v>No</v>
      </c>
    </row>
    <row r="24" spans="1:7" x14ac:dyDescent="0.3">
      <c r="A24" s="3">
        <v>23</v>
      </c>
      <c r="B24" t="s">
        <v>35</v>
      </c>
      <c r="C24" t="s">
        <v>38</v>
      </c>
      <c r="D24" s="1">
        <v>0.8</v>
      </c>
      <c r="E24" s="1">
        <v>0.78</v>
      </c>
      <c r="F24" s="8">
        <f>ABS(D24-E24)</f>
        <v>2.0000000000000018E-2</v>
      </c>
      <c r="G24" s="3" t="str">
        <f>IF(F24&gt;=10%, "Yes", "No")</f>
        <v>No</v>
      </c>
    </row>
    <row r="25" spans="1:7" x14ac:dyDescent="0.3">
      <c r="A25" s="3">
        <v>24</v>
      </c>
      <c r="B25" t="s">
        <v>35</v>
      </c>
      <c r="C25" t="s">
        <v>39</v>
      </c>
      <c r="D25" s="1">
        <v>0.79</v>
      </c>
      <c r="E25" s="1">
        <v>0.81</v>
      </c>
      <c r="F25" s="8">
        <f>ABS(D25-E25)</f>
        <v>2.0000000000000018E-2</v>
      </c>
      <c r="G25" s="3" t="str">
        <f>IF(F25&gt;=10%, "Yes", "No")</f>
        <v>No</v>
      </c>
    </row>
    <row r="26" spans="1:7" x14ac:dyDescent="0.3">
      <c r="A26" s="3">
        <v>25</v>
      </c>
      <c r="B26" t="s">
        <v>35</v>
      </c>
      <c r="C26" t="s">
        <v>40</v>
      </c>
      <c r="D26" s="1">
        <v>0.9</v>
      </c>
      <c r="E26" s="1">
        <v>0.89</v>
      </c>
      <c r="F26" s="8">
        <f>ABS(D26-E26)</f>
        <v>1.0000000000000009E-2</v>
      </c>
      <c r="G26" s="3" t="str">
        <f>IF(F26&gt;=10%, "Yes", "No")</f>
        <v>No</v>
      </c>
    </row>
    <row r="27" spans="1:7" x14ac:dyDescent="0.3">
      <c r="A27" s="3">
        <v>26</v>
      </c>
      <c r="B27" t="s">
        <v>41</v>
      </c>
      <c r="C27" t="s">
        <v>42</v>
      </c>
      <c r="D27" s="1">
        <v>0.73</v>
      </c>
      <c r="E27" s="1">
        <v>0.65</v>
      </c>
      <c r="F27" s="8">
        <f>ABS(D27-E27)</f>
        <v>7.999999999999996E-2</v>
      </c>
      <c r="G27" s="3" t="str">
        <f>IF(F27&gt;=10%, "Yes", "No")</f>
        <v>No</v>
      </c>
    </row>
    <row r="28" spans="1:7" x14ac:dyDescent="0.3">
      <c r="A28" s="3">
        <v>27</v>
      </c>
      <c r="B28" t="s">
        <v>41</v>
      </c>
      <c r="C28" t="s">
        <v>43</v>
      </c>
      <c r="D28" s="1">
        <v>0.66</v>
      </c>
      <c r="E28" s="1">
        <v>0.71</v>
      </c>
      <c r="F28" s="8">
        <f>ABS(D28-E28)</f>
        <v>4.9999999999999933E-2</v>
      </c>
      <c r="G28" s="3" t="str">
        <f>IF(F28&gt;=10%, "Yes", "No")</f>
        <v>No</v>
      </c>
    </row>
    <row r="29" spans="1:7" x14ac:dyDescent="0.3">
      <c r="A29" s="3">
        <v>28</v>
      </c>
      <c r="B29" t="s">
        <v>41</v>
      </c>
      <c r="C29" t="s">
        <v>44</v>
      </c>
      <c r="D29" s="1">
        <v>0.68</v>
      </c>
      <c r="E29" s="1">
        <v>0.64</v>
      </c>
      <c r="F29" s="8">
        <f>ABS(D29-E29)</f>
        <v>4.0000000000000036E-2</v>
      </c>
      <c r="G29" s="3" t="str">
        <f>IF(F29&gt;=10%, "Yes", "No")</f>
        <v>No</v>
      </c>
    </row>
    <row r="30" spans="1:7" x14ac:dyDescent="0.3">
      <c r="A30" s="3">
        <v>29</v>
      </c>
      <c r="B30" t="s">
        <v>41</v>
      </c>
      <c r="C30" t="s">
        <v>45</v>
      </c>
      <c r="D30" s="1">
        <v>0.62</v>
      </c>
      <c r="E30" s="1">
        <v>0.52</v>
      </c>
      <c r="F30" s="8">
        <f>ABS(D30-E30)</f>
        <v>9.9999999999999978E-2</v>
      </c>
      <c r="G30" s="3" t="str">
        <f>IF(F30&gt;=10%, "Yes", "No")</f>
        <v>Yes</v>
      </c>
    </row>
    <row r="31" spans="1:7" x14ac:dyDescent="0.3">
      <c r="A31" s="3">
        <v>30</v>
      </c>
      <c r="B31" t="s">
        <v>46</v>
      </c>
      <c r="C31" t="s">
        <v>47</v>
      </c>
      <c r="D31" s="1">
        <v>0.7</v>
      </c>
      <c r="E31" s="1">
        <v>0.79</v>
      </c>
      <c r="F31" s="8">
        <f>ABS(D31-E31)</f>
        <v>9.000000000000008E-2</v>
      </c>
      <c r="G31" s="3" t="str">
        <f>IF(F31&gt;=10%, "Yes", "No")</f>
        <v>No</v>
      </c>
    </row>
    <row r="32" spans="1:7" x14ac:dyDescent="0.3">
      <c r="A32" s="3">
        <v>31</v>
      </c>
      <c r="B32" t="s">
        <v>46</v>
      </c>
      <c r="C32" t="s">
        <v>48</v>
      </c>
      <c r="D32" s="1">
        <v>0.52</v>
      </c>
      <c r="E32" s="1">
        <v>0.63</v>
      </c>
      <c r="F32" s="8">
        <f>ABS(D32-E32)</f>
        <v>0.10999999999999999</v>
      </c>
      <c r="G32" s="3" t="str">
        <f>IF(F32&gt;=10%, "Yes", "No")</f>
        <v>Yes</v>
      </c>
    </row>
    <row r="33" spans="1:7" x14ac:dyDescent="0.3">
      <c r="A33" s="3">
        <v>32</v>
      </c>
      <c r="B33" t="s">
        <v>46</v>
      </c>
      <c r="C33" t="s">
        <v>49</v>
      </c>
      <c r="D33" s="1">
        <v>0.38</v>
      </c>
      <c r="E33" s="1">
        <v>0.45</v>
      </c>
      <c r="F33" s="8">
        <f>ABS(D33-E33)</f>
        <v>7.0000000000000007E-2</v>
      </c>
      <c r="G33" s="3" t="str">
        <f>IF(F33&gt;=10%, "Yes", "No")</f>
        <v>No</v>
      </c>
    </row>
    <row r="34" spans="1:7" x14ac:dyDescent="0.3">
      <c r="A34" s="3">
        <v>33</v>
      </c>
      <c r="B34" t="s">
        <v>46</v>
      </c>
      <c r="C34" t="s">
        <v>50</v>
      </c>
      <c r="D34" s="1">
        <v>0.48</v>
      </c>
      <c r="E34" s="1">
        <v>0.73</v>
      </c>
      <c r="F34" s="8">
        <f>ABS(D34-E34)</f>
        <v>0.25</v>
      </c>
      <c r="G34" s="3" t="str">
        <f>IF(F34&gt;=10%, "Yes", "No")</f>
        <v>Yes</v>
      </c>
    </row>
    <row r="35" spans="1:7" x14ac:dyDescent="0.3">
      <c r="A35" s="3">
        <v>34</v>
      </c>
      <c r="B35" t="s">
        <v>46</v>
      </c>
      <c r="C35" t="s">
        <v>51</v>
      </c>
      <c r="D35" s="1">
        <v>0.42</v>
      </c>
      <c r="E35" s="1">
        <v>0.56000000000000005</v>
      </c>
      <c r="F35" s="8">
        <f>ABS(D35-E35)</f>
        <v>0.14000000000000007</v>
      </c>
      <c r="G35" s="3" t="str">
        <f>IF(F35&gt;=10%, "Yes", "No")</f>
        <v>Yes</v>
      </c>
    </row>
    <row r="36" spans="1:7" x14ac:dyDescent="0.3">
      <c r="A36" s="3">
        <v>35</v>
      </c>
      <c r="B36" t="s">
        <v>46</v>
      </c>
      <c r="C36" t="s">
        <v>52</v>
      </c>
      <c r="D36" s="1">
        <v>0.33</v>
      </c>
      <c r="E36" s="1">
        <v>0.28999999999999998</v>
      </c>
      <c r="F36" s="8">
        <f>ABS(D36-E36)</f>
        <v>4.0000000000000036E-2</v>
      </c>
      <c r="G36" s="3" t="str">
        <f>IF(F36&gt;=10%, "Yes", "No")</f>
        <v>No</v>
      </c>
    </row>
    <row r="37" spans="1:7" x14ac:dyDescent="0.3">
      <c r="A37" s="3">
        <v>36</v>
      </c>
      <c r="B37" t="s">
        <v>46</v>
      </c>
      <c r="C37" t="s">
        <v>53</v>
      </c>
      <c r="D37" s="1">
        <v>0.71</v>
      </c>
      <c r="E37" s="1">
        <v>0.77</v>
      </c>
      <c r="F37" s="8">
        <f>ABS(D37-E37)</f>
        <v>6.0000000000000053E-2</v>
      </c>
      <c r="G37" s="3" t="str">
        <f>IF(F37&gt;=10%, "Yes", "No")</f>
        <v>No</v>
      </c>
    </row>
    <row r="38" spans="1:7" x14ac:dyDescent="0.3">
      <c r="A38" s="3">
        <v>37</v>
      </c>
      <c r="B38" t="s">
        <v>54</v>
      </c>
      <c r="C38" t="s">
        <v>55</v>
      </c>
      <c r="D38" s="1">
        <v>0.68</v>
      </c>
      <c r="E38" s="1">
        <v>0.67</v>
      </c>
      <c r="F38" s="8">
        <f>ABS(D38-E38)</f>
        <v>1.0000000000000009E-2</v>
      </c>
      <c r="G38" s="3" t="str">
        <f>IF(F38&gt;=10%, "Yes", "No")</f>
        <v>No</v>
      </c>
    </row>
    <row r="39" spans="1:7" x14ac:dyDescent="0.3">
      <c r="A39" s="3">
        <v>38</v>
      </c>
      <c r="B39" t="s">
        <v>54</v>
      </c>
      <c r="C39" t="s">
        <v>56</v>
      </c>
      <c r="D39" s="1">
        <v>0.47</v>
      </c>
      <c r="E39" s="1">
        <v>0.45</v>
      </c>
      <c r="F39" s="8">
        <f>ABS(D39-E39)</f>
        <v>1.9999999999999962E-2</v>
      </c>
      <c r="G39" s="3" t="str">
        <f>IF(F39&gt;=10%, "Yes", "No")</f>
        <v>No</v>
      </c>
    </row>
    <row r="40" spans="1:7" x14ac:dyDescent="0.3">
      <c r="A40" s="3">
        <v>39</v>
      </c>
      <c r="B40" t="s">
        <v>54</v>
      </c>
      <c r="C40" t="s">
        <v>57</v>
      </c>
      <c r="D40" s="1">
        <v>0.79</v>
      </c>
      <c r="E40" s="1">
        <v>0.76</v>
      </c>
      <c r="F40" s="8">
        <f>ABS(D40-E40)</f>
        <v>3.0000000000000027E-2</v>
      </c>
      <c r="G40" s="3" t="str">
        <f>IF(F40&gt;=10%, "Yes", "No")</f>
        <v>No</v>
      </c>
    </row>
    <row r="41" spans="1:7" x14ac:dyDescent="0.3">
      <c r="A41" s="3">
        <v>40</v>
      </c>
      <c r="B41" t="s">
        <v>54</v>
      </c>
      <c r="C41" t="s">
        <v>58</v>
      </c>
      <c r="D41" s="1">
        <v>0.4</v>
      </c>
      <c r="E41" s="1">
        <v>0.41</v>
      </c>
      <c r="F41" s="8">
        <f>ABS(D41-E41)</f>
        <v>9.9999999999999534E-3</v>
      </c>
      <c r="G41" s="3" t="str">
        <f>IF(F41&gt;=10%, "Yes", "No")</f>
        <v>No</v>
      </c>
    </row>
    <row r="42" spans="1:7" x14ac:dyDescent="0.3">
      <c r="A42" s="3">
        <v>41</v>
      </c>
      <c r="B42" t="s">
        <v>54</v>
      </c>
      <c r="C42" t="s">
        <v>59</v>
      </c>
      <c r="D42" s="1">
        <v>0.65</v>
      </c>
      <c r="E42" s="1">
        <v>0.64</v>
      </c>
      <c r="F42" s="8">
        <f>ABS(D42-E42)</f>
        <v>1.0000000000000009E-2</v>
      </c>
      <c r="G42" s="3" t="str">
        <f>IF(F42&gt;=10%, "Yes", "No")</f>
        <v>No</v>
      </c>
    </row>
    <row r="43" spans="1:7" x14ac:dyDescent="0.3">
      <c r="A43" s="3">
        <v>42</v>
      </c>
      <c r="B43" t="s">
        <v>54</v>
      </c>
      <c r="C43" t="s">
        <v>60</v>
      </c>
      <c r="D43" s="1">
        <v>0.57999999999999996</v>
      </c>
      <c r="E43" s="1">
        <v>0.7</v>
      </c>
      <c r="F43" s="8">
        <f>ABS(D43-E43)</f>
        <v>0.12</v>
      </c>
      <c r="G43" s="3" t="str">
        <f>IF(F43&gt;=10%, "Yes", "No")</f>
        <v>Yes</v>
      </c>
    </row>
    <row r="44" spans="1:7" x14ac:dyDescent="0.3">
      <c r="A44" s="3">
        <v>43</v>
      </c>
      <c r="B44" t="s">
        <v>54</v>
      </c>
      <c r="C44" t="s">
        <v>61</v>
      </c>
      <c r="D44" s="1">
        <v>0.56999999999999995</v>
      </c>
      <c r="E44" s="1">
        <v>0.47</v>
      </c>
      <c r="F44" s="8">
        <f>ABS(D44-E44)</f>
        <v>9.9999999999999978E-2</v>
      </c>
      <c r="G44" s="3" t="str">
        <f>IF(F44&gt;=10%, "Yes", "No")</f>
        <v>Yes</v>
      </c>
    </row>
    <row r="45" spans="1:7" x14ac:dyDescent="0.3">
      <c r="A45" s="3">
        <v>44</v>
      </c>
      <c r="B45" t="s">
        <v>54</v>
      </c>
      <c r="C45" t="s">
        <v>62</v>
      </c>
      <c r="D45" s="1">
        <v>0.52</v>
      </c>
      <c r="E45" s="1">
        <v>0.48</v>
      </c>
      <c r="F45" s="8">
        <f>ABS(D45-E45)</f>
        <v>4.0000000000000036E-2</v>
      </c>
      <c r="G45" s="3" t="str">
        <f>IF(F45&gt;=10%, "Yes", "No")</f>
        <v>No</v>
      </c>
    </row>
    <row r="46" spans="1:7" x14ac:dyDescent="0.3">
      <c r="A46" s="3">
        <v>45</v>
      </c>
      <c r="B46" t="s">
        <v>54</v>
      </c>
      <c r="C46" t="s">
        <v>63</v>
      </c>
      <c r="D46" s="1">
        <v>0.6</v>
      </c>
      <c r="E46" s="1">
        <v>0.55000000000000004</v>
      </c>
      <c r="F46" s="8">
        <f>ABS(D46-E46)</f>
        <v>4.9999999999999933E-2</v>
      </c>
      <c r="G46" s="3" t="str">
        <f>IF(F46&gt;=10%, "Yes", "No")</f>
        <v>No</v>
      </c>
    </row>
    <row r="47" spans="1:7" x14ac:dyDescent="0.3">
      <c r="A47" s="3">
        <v>46</v>
      </c>
      <c r="B47" t="s">
        <v>54</v>
      </c>
      <c r="C47" t="s">
        <v>64</v>
      </c>
      <c r="D47" s="1">
        <v>0.61</v>
      </c>
      <c r="E47" s="1">
        <v>0.56000000000000005</v>
      </c>
      <c r="F47" s="8">
        <f>ABS(D47-E47)</f>
        <v>4.9999999999999933E-2</v>
      </c>
      <c r="G47" s="3" t="str">
        <f>IF(F47&gt;=10%, "Yes", "No")</f>
        <v>No</v>
      </c>
    </row>
    <row r="48" spans="1:7" x14ac:dyDescent="0.3">
      <c r="A48" s="3">
        <v>47</v>
      </c>
      <c r="B48" t="s">
        <v>54</v>
      </c>
      <c r="C48" t="s">
        <v>65</v>
      </c>
      <c r="D48" s="1">
        <v>0.51</v>
      </c>
      <c r="E48" s="1">
        <v>0.48</v>
      </c>
      <c r="F48" s="8">
        <f>ABS(D48-E48)</f>
        <v>3.0000000000000027E-2</v>
      </c>
      <c r="G48" s="3" t="str">
        <f>IF(F48&gt;=10%, "Yes", "No")</f>
        <v>No</v>
      </c>
    </row>
    <row r="49" spans="1:7" x14ac:dyDescent="0.3">
      <c r="A49" s="3">
        <v>48</v>
      </c>
      <c r="B49" t="s">
        <v>54</v>
      </c>
      <c r="C49" t="s">
        <v>66</v>
      </c>
      <c r="D49" s="1">
        <v>0.3</v>
      </c>
      <c r="E49" s="1">
        <v>0.32</v>
      </c>
      <c r="F49" s="8">
        <f>ABS(D49-E49)</f>
        <v>2.0000000000000018E-2</v>
      </c>
      <c r="G49" s="3" t="str">
        <f>IF(F49&gt;=10%, "Yes", "No")</f>
        <v>No</v>
      </c>
    </row>
    <row r="50" spans="1:7" x14ac:dyDescent="0.3">
      <c r="A50" s="3">
        <v>49</v>
      </c>
      <c r="B50" t="s">
        <v>54</v>
      </c>
      <c r="C50" t="s">
        <v>67</v>
      </c>
      <c r="D50" s="1">
        <v>0.18</v>
      </c>
      <c r="E50" s="1">
        <v>0.15</v>
      </c>
      <c r="F50" s="8">
        <f>ABS(D50-E50)</f>
        <v>0.03</v>
      </c>
      <c r="G50" s="3" t="str">
        <f>IF(F50&gt;=10%, "Yes", "No")</f>
        <v>No</v>
      </c>
    </row>
    <row r="51" spans="1:7" x14ac:dyDescent="0.3">
      <c r="A51" s="3">
        <v>50</v>
      </c>
      <c r="B51" t="s">
        <v>54</v>
      </c>
      <c r="C51" t="s">
        <v>68</v>
      </c>
      <c r="D51" s="1">
        <v>0.54</v>
      </c>
      <c r="E51" s="1">
        <v>0.51</v>
      </c>
      <c r="F51" s="8">
        <f>ABS(D51-E51)</f>
        <v>3.0000000000000027E-2</v>
      </c>
      <c r="G51" s="3" t="str">
        <f>IF(F51&gt;=10%, "Yes", "No")</f>
        <v>No</v>
      </c>
    </row>
    <row r="52" spans="1:7" x14ac:dyDescent="0.3">
      <c r="A52" s="3">
        <v>51</v>
      </c>
      <c r="B52" t="s">
        <v>54</v>
      </c>
      <c r="C52" t="s">
        <v>69</v>
      </c>
      <c r="D52" s="1">
        <v>0.72</v>
      </c>
      <c r="E52" s="1">
        <v>0.76</v>
      </c>
      <c r="F52" s="8">
        <f>ABS(D52-E52)</f>
        <v>4.0000000000000036E-2</v>
      </c>
      <c r="G52" s="3" t="str">
        <f>IF(F52&gt;=10%, "Yes", "No")</f>
        <v>No</v>
      </c>
    </row>
    <row r="53" spans="1:7" x14ac:dyDescent="0.3">
      <c r="A53" s="3">
        <v>52</v>
      </c>
      <c r="B53" t="s">
        <v>54</v>
      </c>
      <c r="C53" t="s">
        <v>70</v>
      </c>
      <c r="D53" s="1">
        <v>0.79</v>
      </c>
      <c r="E53" s="1">
        <v>0.76</v>
      </c>
      <c r="F53" s="8">
        <f>ABS(D53-E53)</f>
        <v>3.0000000000000027E-2</v>
      </c>
      <c r="G53" s="3" t="str">
        <f>IF(F53&gt;=10%, "Yes", "No")</f>
        <v>No</v>
      </c>
    </row>
    <row r="54" spans="1:7" x14ac:dyDescent="0.3">
      <c r="A54" s="3">
        <v>53</v>
      </c>
      <c r="B54" t="s">
        <v>54</v>
      </c>
      <c r="C54" t="s">
        <v>71</v>
      </c>
      <c r="D54" s="1">
        <v>0.48</v>
      </c>
      <c r="E54" s="1">
        <v>0.49</v>
      </c>
      <c r="F54" s="8">
        <f>ABS(D54-E54)</f>
        <v>1.0000000000000009E-2</v>
      </c>
      <c r="G54" s="3" t="str">
        <f>IF(F54&gt;=10%, "Yes", "No")</f>
        <v>No</v>
      </c>
    </row>
    <row r="55" spans="1:7" x14ac:dyDescent="0.3">
      <c r="A55" s="3">
        <v>54</v>
      </c>
      <c r="B55" t="s">
        <v>54</v>
      </c>
      <c r="C55" t="s">
        <v>72</v>
      </c>
      <c r="D55" s="1">
        <v>0.81</v>
      </c>
      <c r="E55" s="1">
        <v>0.86</v>
      </c>
      <c r="F55" s="8">
        <f>ABS(D55-E55)</f>
        <v>4.9999999999999933E-2</v>
      </c>
      <c r="G55" s="3" t="str">
        <f>IF(F55&gt;=10%, "Yes", "No")</f>
        <v>No</v>
      </c>
    </row>
    <row r="56" spans="1:7" x14ac:dyDescent="0.3">
      <c r="A56" s="3">
        <v>55</v>
      </c>
      <c r="B56" t="s">
        <v>54</v>
      </c>
      <c r="C56" t="s">
        <v>73</v>
      </c>
      <c r="D56" s="1">
        <v>0.75</v>
      </c>
      <c r="E56" s="1">
        <v>0.87</v>
      </c>
      <c r="F56" s="8">
        <f>ABS(D56-E56)</f>
        <v>0.12</v>
      </c>
      <c r="G56" s="3" t="str">
        <f>IF(F56&gt;=10%, "Yes", "No")</f>
        <v>Yes</v>
      </c>
    </row>
    <row r="57" spans="1:7" x14ac:dyDescent="0.3">
      <c r="A57" s="3">
        <v>56</v>
      </c>
      <c r="B57" t="s">
        <v>54</v>
      </c>
      <c r="C57" t="s">
        <v>74</v>
      </c>
      <c r="D57" s="1">
        <v>0.68</v>
      </c>
      <c r="E57" s="1">
        <v>0.8</v>
      </c>
      <c r="F57" s="8">
        <f>ABS(D57-E57)</f>
        <v>0.12</v>
      </c>
      <c r="G57" s="3" t="str">
        <f>IF(F57&gt;=10%, "Yes", "No")</f>
        <v>Yes</v>
      </c>
    </row>
    <row r="58" spans="1:7" x14ac:dyDescent="0.3">
      <c r="A58" s="3">
        <v>57</v>
      </c>
      <c r="B58" t="s">
        <v>54</v>
      </c>
      <c r="C58" t="s">
        <v>75</v>
      </c>
      <c r="D58" s="1">
        <v>0.51</v>
      </c>
      <c r="E58" s="1">
        <v>0.65</v>
      </c>
      <c r="F58" s="8">
        <f>ABS(D58-E58)</f>
        <v>0.14000000000000001</v>
      </c>
      <c r="G58" s="3" t="str">
        <f>IF(F58&gt;=10%, "Yes", "No")</f>
        <v>Yes</v>
      </c>
    </row>
    <row r="59" spans="1:7" x14ac:dyDescent="0.3">
      <c r="A59" s="3">
        <v>58</v>
      </c>
      <c r="B59" t="s">
        <v>54</v>
      </c>
      <c r="C59" t="s">
        <v>76</v>
      </c>
      <c r="D59" s="1">
        <v>0.56000000000000005</v>
      </c>
      <c r="E59" s="1">
        <v>0.65</v>
      </c>
      <c r="F59" s="8">
        <f>ABS(D59-E59)</f>
        <v>8.9999999999999969E-2</v>
      </c>
      <c r="G59" s="3" t="str">
        <f>IF(F59&gt;=10%, "Yes", "No")</f>
        <v>No</v>
      </c>
    </row>
    <row r="60" spans="1:7" x14ac:dyDescent="0.3">
      <c r="A60" s="3">
        <v>59</v>
      </c>
      <c r="B60" t="s">
        <v>54</v>
      </c>
      <c r="C60" t="s">
        <v>77</v>
      </c>
      <c r="D60" s="1">
        <v>0.62</v>
      </c>
      <c r="E60" s="1">
        <v>0.73</v>
      </c>
      <c r="F60" s="8">
        <f>ABS(D60-E60)</f>
        <v>0.10999999999999999</v>
      </c>
      <c r="G60" s="3" t="str">
        <f>IF(F60&gt;=10%, "Yes", "No")</f>
        <v>Yes</v>
      </c>
    </row>
    <row r="61" spans="1:7" x14ac:dyDescent="0.3">
      <c r="A61" s="3">
        <v>60</v>
      </c>
      <c r="B61" t="s">
        <v>54</v>
      </c>
      <c r="C61" t="s">
        <v>78</v>
      </c>
      <c r="D61" s="1">
        <v>0.69</v>
      </c>
      <c r="E61" s="1">
        <v>0.82</v>
      </c>
      <c r="F61" s="8">
        <f>ABS(D61-E61)</f>
        <v>0.13</v>
      </c>
      <c r="G61" s="3" t="str">
        <f>IF(F61&gt;=10%, "Yes", "No")</f>
        <v>Yes</v>
      </c>
    </row>
    <row r="62" spans="1:7" x14ac:dyDescent="0.3">
      <c r="A62" s="3">
        <v>61</v>
      </c>
      <c r="B62" t="s">
        <v>54</v>
      </c>
      <c r="C62" t="s">
        <v>79</v>
      </c>
      <c r="D62" s="1">
        <v>0.52</v>
      </c>
      <c r="E62" s="1">
        <v>0.51</v>
      </c>
      <c r="F62" s="8">
        <f>ABS(D62-E62)</f>
        <v>1.0000000000000009E-2</v>
      </c>
      <c r="G62" s="3" t="str">
        <f>IF(F62&gt;=10%, "Yes", "No")</f>
        <v>No</v>
      </c>
    </row>
    <row r="63" spans="1:7" x14ac:dyDescent="0.3">
      <c r="A63" s="3">
        <v>62</v>
      </c>
      <c r="B63" t="s">
        <v>54</v>
      </c>
      <c r="C63" t="s">
        <v>80</v>
      </c>
      <c r="D63" s="1">
        <v>0.41</v>
      </c>
      <c r="E63" s="1">
        <v>0.53</v>
      </c>
      <c r="F63" s="8">
        <f>ABS(D63-E63)</f>
        <v>0.12000000000000005</v>
      </c>
      <c r="G63" s="3" t="str">
        <f>IF(F63&gt;=10%, "Yes", "No")</f>
        <v>Yes</v>
      </c>
    </row>
    <row r="64" spans="1:7" x14ac:dyDescent="0.3">
      <c r="A64" s="3">
        <v>63</v>
      </c>
      <c r="B64" t="s">
        <v>54</v>
      </c>
      <c r="C64" t="s">
        <v>81</v>
      </c>
      <c r="D64" s="1">
        <v>0.46</v>
      </c>
      <c r="E64" s="1">
        <v>0.56000000000000005</v>
      </c>
      <c r="F64" s="8">
        <f>ABS(D64-E64)</f>
        <v>0.10000000000000003</v>
      </c>
      <c r="G64" s="3" t="str">
        <f>IF(F64&gt;=10%, "Yes", "No")</f>
        <v>Yes</v>
      </c>
    </row>
    <row r="65" spans="1:7" x14ac:dyDescent="0.3">
      <c r="A65" s="3">
        <v>64</v>
      </c>
      <c r="B65" t="s">
        <v>54</v>
      </c>
      <c r="C65" t="s">
        <v>82</v>
      </c>
      <c r="D65" s="1">
        <v>0.38</v>
      </c>
      <c r="E65" s="1">
        <v>0.3</v>
      </c>
      <c r="F65" s="8">
        <f>ABS(D65-E65)</f>
        <v>8.0000000000000016E-2</v>
      </c>
      <c r="G65" s="3" t="str">
        <f>IF(F65&gt;=10%, "Yes", "No")</f>
        <v>No</v>
      </c>
    </row>
    <row r="66" spans="1:7" x14ac:dyDescent="0.3">
      <c r="A66" s="3">
        <v>65</v>
      </c>
      <c r="B66" t="s">
        <v>54</v>
      </c>
      <c r="C66" t="s">
        <v>83</v>
      </c>
      <c r="D66" s="1">
        <v>0.6</v>
      </c>
      <c r="E66" s="1">
        <v>0.63</v>
      </c>
      <c r="F66" s="8">
        <f>ABS(D66-E66)</f>
        <v>3.0000000000000027E-2</v>
      </c>
      <c r="G66" s="3" t="str">
        <f>IF(F66&gt;=10%, "Yes", "No")</f>
        <v>No</v>
      </c>
    </row>
    <row r="67" spans="1:7" x14ac:dyDescent="0.3">
      <c r="A67" s="3">
        <v>66</v>
      </c>
      <c r="B67" t="s">
        <v>54</v>
      </c>
      <c r="C67" t="s">
        <v>84</v>
      </c>
      <c r="D67" s="1">
        <v>0.53</v>
      </c>
      <c r="E67" s="1">
        <v>0.63</v>
      </c>
      <c r="F67" s="8">
        <f>ABS(D67-E67)</f>
        <v>9.9999999999999978E-2</v>
      </c>
      <c r="G67" s="3" t="str">
        <f>IF(F67&gt;=10%, "Yes", "No")</f>
        <v>Yes</v>
      </c>
    </row>
    <row r="68" spans="1:7" x14ac:dyDescent="0.3">
      <c r="A68" s="3">
        <v>67</v>
      </c>
      <c r="B68" t="s">
        <v>54</v>
      </c>
      <c r="C68" t="s">
        <v>85</v>
      </c>
      <c r="D68" s="1">
        <v>0.38</v>
      </c>
      <c r="E68" s="1">
        <v>0.51</v>
      </c>
      <c r="F68" s="8">
        <f>ABS(D68-E68)</f>
        <v>0.13</v>
      </c>
      <c r="G68" s="3" t="str">
        <f>IF(F68&gt;=10%, "Yes", "No")</f>
        <v>Yes</v>
      </c>
    </row>
    <row r="69" spans="1:7" x14ac:dyDescent="0.3">
      <c r="A69" s="3">
        <v>68</v>
      </c>
      <c r="B69" t="s">
        <v>54</v>
      </c>
      <c r="C69" t="s">
        <v>86</v>
      </c>
      <c r="D69" s="1">
        <v>0.5</v>
      </c>
      <c r="E69" s="1">
        <v>0.56999999999999995</v>
      </c>
      <c r="F69" s="8">
        <f>ABS(D69-E69)</f>
        <v>6.9999999999999951E-2</v>
      </c>
      <c r="G69" s="3" t="str">
        <f>IF(F69&gt;=10%, "Yes", "No")</f>
        <v>No</v>
      </c>
    </row>
    <row r="70" spans="1:7" x14ac:dyDescent="0.3">
      <c r="A70" s="3">
        <v>69</v>
      </c>
      <c r="B70" t="s">
        <v>54</v>
      </c>
      <c r="C70" t="s">
        <v>87</v>
      </c>
      <c r="D70" s="1">
        <v>0.44</v>
      </c>
      <c r="E70" s="1">
        <v>0.54</v>
      </c>
      <c r="F70" s="8">
        <f>ABS(D70-E70)</f>
        <v>0.10000000000000003</v>
      </c>
      <c r="G70" s="3" t="str">
        <f>IF(F70&gt;=10%, "Yes", "No")</f>
        <v>Yes</v>
      </c>
    </row>
    <row r="71" spans="1:7" x14ac:dyDescent="0.3">
      <c r="A71" s="3">
        <v>70</v>
      </c>
      <c r="B71" t="s">
        <v>54</v>
      </c>
      <c r="C71" t="s">
        <v>88</v>
      </c>
      <c r="D71" s="1">
        <v>0.41</v>
      </c>
      <c r="E71" s="1">
        <v>0.6</v>
      </c>
      <c r="F71" s="8">
        <f>ABS(D71-E71)</f>
        <v>0.19</v>
      </c>
      <c r="G71" s="3" t="str">
        <f>IF(F71&gt;=10%, "Yes", "No")</f>
        <v>Yes</v>
      </c>
    </row>
    <row r="72" spans="1:7" x14ac:dyDescent="0.3">
      <c r="A72" s="3">
        <v>71</v>
      </c>
      <c r="B72" t="s">
        <v>54</v>
      </c>
      <c r="C72" t="s">
        <v>89</v>
      </c>
      <c r="D72" s="1">
        <v>0.57999999999999996</v>
      </c>
      <c r="E72" s="1">
        <v>0.76</v>
      </c>
      <c r="F72" s="8">
        <f>ABS(D72-E72)</f>
        <v>0.18000000000000005</v>
      </c>
      <c r="G72" s="3" t="str">
        <f>IF(F72&gt;=10%, "Yes", "No")</f>
        <v>Yes</v>
      </c>
    </row>
    <row r="73" spans="1:7" x14ac:dyDescent="0.3">
      <c r="A73" s="3">
        <v>72</v>
      </c>
      <c r="B73" t="s">
        <v>54</v>
      </c>
      <c r="C73" t="s">
        <v>90</v>
      </c>
      <c r="D73" s="1">
        <v>0.52</v>
      </c>
      <c r="E73" s="1">
        <v>0.56000000000000005</v>
      </c>
      <c r="F73" s="8">
        <f>ABS(D73-E73)</f>
        <v>4.0000000000000036E-2</v>
      </c>
      <c r="G73" s="3" t="str">
        <f>IF(F73&gt;=10%, "Yes", "No")</f>
        <v>No</v>
      </c>
    </row>
    <row r="74" spans="1:7" x14ac:dyDescent="0.3">
      <c r="A74" s="3">
        <v>73</v>
      </c>
      <c r="B74" t="s">
        <v>54</v>
      </c>
      <c r="C74" t="s">
        <v>91</v>
      </c>
      <c r="D74" s="1">
        <v>0.59</v>
      </c>
      <c r="E74" s="1">
        <v>0.57999999999999996</v>
      </c>
      <c r="F74" s="8">
        <f>ABS(D74-E74)</f>
        <v>1.0000000000000009E-2</v>
      </c>
      <c r="G74" s="3" t="str">
        <f>IF(F74&gt;=10%, "Yes", "No")</f>
        <v>No</v>
      </c>
    </row>
    <row r="75" spans="1:7" x14ac:dyDescent="0.3">
      <c r="A75" s="3">
        <v>74</v>
      </c>
      <c r="B75" t="s">
        <v>92</v>
      </c>
      <c r="C75" t="s">
        <v>93</v>
      </c>
      <c r="D75" s="1">
        <v>0.45</v>
      </c>
      <c r="E75" s="1">
        <v>0.33</v>
      </c>
      <c r="F75" s="8">
        <f>ABS(D75-E75)</f>
        <v>0.12</v>
      </c>
      <c r="G75" s="3" t="str">
        <f>IF(F75&gt;=10%, "Yes", "No")</f>
        <v>Yes</v>
      </c>
    </row>
    <row r="76" spans="1:7" x14ac:dyDescent="0.3">
      <c r="A76" s="3">
        <v>75</v>
      </c>
      <c r="B76" t="s">
        <v>92</v>
      </c>
      <c r="C76" t="s">
        <v>94</v>
      </c>
      <c r="D76" s="1">
        <v>0.21</v>
      </c>
      <c r="E76" s="1">
        <v>0.18</v>
      </c>
      <c r="F76" s="8">
        <f>ABS(D76-E76)</f>
        <v>0.03</v>
      </c>
      <c r="G76" s="3" t="str">
        <f>IF(F76&gt;=10%, "Yes", "No")</f>
        <v>No</v>
      </c>
    </row>
    <row r="77" spans="1:7" x14ac:dyDescent="0.3">
      <c r="A77" s="3">
        <v>76</v>
      </c>
      <c r="B77" t="s">
        <v>92</v>
      </c>
      <c r="C77" t="s">
        <v>95</v>
      </c>
      <c r="D77" s="1">
        <v>0.27</v>
      </c>
      <c r="E77" s="1">
        <v>0.13</v>
      </c>
      <c r="F77" s="8">
        <f>ABS(D77-E77)</f>
        <v>0.14000000000000001</v>
      </c>
      <c r="G77" s="3" t="str">
        <f>IF(F77&gt;=10%, "Yes", "No")</f>
        <v>Yes</v>
      </c>
    </row>
    <row r="78" spans="1:7" x14ac:dyDescent="0.3">
      <c r="A78" s="3">
        <v>77</v>
      </c>
      <c r="B78" t="s">
        <v>92</v>
      </c>
      <c r="C78" t="s">
        <v>96</v>
      </c>
      <c r="D78" s="1">
        <v>0.25</v>
      </c>
      <c r="E78" s="1">
        <v>0.27</v>
      </c>
      <c r="F78" s="8">
        <f>ABS(D78-E78)</f>
        <v>2.0000000000000018E-2</v>
      </c>
      <c r="G78" s="3" t="str">
        <f>IF(F78&gt;=10%, "Yes", "No")</f>
        <v>No</v>
      </c>
    </row>
    <row r="79" spans="1:7" x14ac:dyDescent="0.3">
      <c r="A79" s="3">
        <v>78</v>
      </c>
      <c r="B79" t="s">
        <v>92</v>
      </c>
      <c r="C79" t="s">
        <v>97</v>
      </c>
      <c r="D79" s="1">
        <v>0.51</v>
      </c>
      <c r="E79" s="1">
        <v>0.47</v>
      </c>
      <c r="F79" s="8">
        <f>ABS(D79-E79)</f>
        <v>4.0000000000000036E-2</v>
      </c>
      <c r="G79" s="3" t="str">
        <f>IF(F79&gt;=10%, "Yes", "No")</f>
        <v>No</v>
      </c>
    </row>
    <row r="80" spans="1:7" x14ac:dyDescent="0.3">
      <c r="A80" s="3">
        <v>79</v>
      </c>
      <c r="B80" t="s">
        <v>92</v>
      </c>
      <c r="C80" t="s">
        <v>98</v>
      </c>
      <c r="D80" s="1">
        <v>0.16</v>
      </c>
      <c r="E80" s="1">
        <v>0.16</v>
      </c>
      <c r="F80" s="8">
        <f>ABS(D80-E80)</f>
        <v>0</v>
      </c>
      <c r="G80" s="3" t="str">
        <f>IF(F80&gt;=10%, "Yes", "No")</f>
        <v>No</v>
      </c>
    </row>
    <row r="81" spans="1:7" x14ac:dyDescent="0.3">
      <c r="A81" s="3">
        <v>80</v>
      </c>
      <c r="B81" t="s">
        <v>92</v>
      </c>
      <c r="C81" t="s">
        <v>99</v>
      </c>
      <c r="D81" s="1">
        <v>0.66</v>
      </c>
      <c r="E81" s="1">
        <v>0.8</v>
      </c>
      <c r="F81" s="8">
        <f>ABS(D81-E81)</f>
        <v>0.14000000000000001</v>
      </c>
      <c r="G81" s="3" t="str">
        <f>IF(F81&gt;=10%, "Yes", "No")</f>
        <v>Yes</v>
      </c>
    </row>
    <row r="82" spans="1:7" x14ac:dyDescent="0.3">
      <c r="A82" s="3">
        <v>81</v>
      </c>
      <c r="B82" t="s">
        <v>92</v>
      </c>
      <c r="C82" t="s">
        <v>100</v>
      </c>
      <c r="D82" s="1">
        <v>0.31</v>
      </c>
      <c r="E82" s="1">
        <v>0.24</v>
      </c>
      <c r="F82" s="8">
        <f>ABS(D82-E82)</f>
        <v>7.0000000000000007E-2</v>
      </c>
      <c r="G82" s="3" t="str">
        <f>IF(F82&gt;=10%, "Yes", "No")</f>
        <v>No</v>
      </c>
    </row>
    <row r="83" spans="1:7" x14ac:dyDescent="0.3">
      <c r="A83" s="3">
        <v>82</v>
      </c>
      <c r="B83" t="s">
        <v>92</v>
      </c>
      <c r="C83" t="s">
        <v>101</v>
      </c>
      <c r="D83" s="1">
        <v>0.4</v>
      </c>
      <c r="E83" s="1">
        <v>0.44</v>
      </c>
      <c r="F83" s="8">
        <f>ABS(D83-E83)</f>
        <v>3.999999999999998E-2</v>
      </c>
      <c r="G83" s="3" t="str">
        <f>IF(F83&gt;=10%, "Yes", "No")</f>
        <v>No</v>
      </c>
    </row>
    <row r="84" spans="1:7" x14ac:dyDescent="0.3">
      <c r="A84" s="3">
        <v>83</v>
      </c>
      <c r="B84" t="s">
        <v>92</v>
      </c>
      <c r="C84" t="s">
        <v>102</v>
      </c>
      <c r="D84" s="1">
        <v>0.56000000000000005</v>
      </c>
      <c r="E84" s="1">
        <v>0.56000000000000005</v>
      </c>
      <c r="F84" s="8">
        <f>ABS(D84-E84)</f>
        <v>0</v>
      </c>
      <c r="G84" s="3" t="str">
        <f>IF(F84&gt;=10%, "Yes", "No")</f>
        <v>No</v>
      </c>
    </row>
    <row r="85" spans="1:7" x14ac:dyDescent="0.3">
      <c r="A85" s="3">
        <v>84</v>
      </c>
      <c r="B85" t="s">
        <v>103</v>
      </c>
      <c r="C85" t="s">
        <v>104</v>
      </c>
      <c r="D85" s="1">
        <v>0.61</v>
      </c>
      <c r="E85" s="1">
        <v>0.67</v>
      </c>
      <c r="F85" s="8">
        <f>ABS(D85-E85)</f>
        <v>6.0000000000000053E-2</v>
      </c>
      <c r="G85" s="3" t="str">
        <f>IF(F85&gt;=10%, "Yes", "No")</f>
        <v>No</v>
      </c>
    </row>
    <row r="86" spans="1:7" x14ac:dyDescent="0.3">
      <c r="A86" s="3">
        <v>85</v>
      </c>
      <c r="B86" t="s">
        <v>103</v>
      </c>
      <c r="C86" t="s">
        <v>105</v>
      </c>
      <c r="D86" s="1">
        <v>0.64</v>
      </c>
      <c r="E86" s="1">
        <v>0.61</v>
      </c>
      <c r="F86" s="8">
        <f>ABS(D86-E86)</f>
        <v>3.0000000000000027E-2</v>
      </c>
      <c r="G86" s="3" t="str">
        <f>IF(F86&gt;=10%, "Yes", "No")</f>
        <v>No</v>
      </c>
    </row>
    <row r="87" spans="1:7" x14ac:dyDescent="0.3">
      <c r="A87" s="3">
        <v>86</v>
      </c>
      <c r="B87" t="s">
        <v>103</v>
      </c>
      <c r="C87" t="s">
        <v>106</v>
      </c>
      <c r="D87" s="1">
        <v>0.71</v>
      </c>
      <c r="E87" s="1">
        <v>0.59</v>
      </c>
      <c r="F87" s="8">
        <f>ABS(D87-E87)</f>
        <v>0.12</v>
      </c>
      <c r="G87" s="3" t="str">
        <f>IF(F87&gt;=10%, "Yes", "No")</f>
        <v>Yes</v>
      </c>
    </row>
    <row r="88" spans="1:7" x14ac:dyDescent="0.3">
      <c r="A88" s="3">
        <v>87</v>
      </c>
      <c r="B88" t="s">
        <v>103</v>
      </c>
      <c r="C88" t="s">
        <v>107</v>
      </c>
      <c r="D88" s="1">
        <v>0.56999999999999995</v>
      </c>
      <c r="E88" s="1">
        <v>0.52</v>
      </c>
      <c r="F88" s="8">
        <f>ABS(D88-E88)</f>
        <v>4.9999999999999933E-2</v>
      </c>
      <c r="G88" s="3" t="str">
        <f>IF(F88&gt;=10%, "Yes", "No")</f>
        <v>No</v>
      </c>
    </row>
    <row r="89" spans="1:7" x14ac:dyDescent="0.3">
      <c r="A89" s="3">
        <v>88</v>
      </c>
      <c r="B89" t="s">
        <v>103</v>
      </c>
      <c r="C89" t="s">
        <v>108</v>
      </c>
      <c r="D89" s="1">
        <v>0.53</v>
      </c>
      <c r="E89" s="1">
        <v>0.45</v>
      </c>
      <c r="F89" s="8">
        <f>ABS(D89-E89)</f>
        <v>8.0000000000000016E-2</v>
      </c>
      <c r="G89" s="3" t="str">
        <f>IF(F89&gt;=10%, "Yes", "No")</f>
        <v>No</v>
      </c>
    </row>
    <row r="90" spans="1:7" x14ac:dyDescent="0.3">
      <c r="A90" s="3">
        <v>89</v>
      </c>
      <c r="B90" t="s">
        <v>103</v>
      </c>
      <c r="C90" t="s">
        <v>109</v>
      </c>
      <c r="D90" s="1">
        <v>0.7</v>
      </c>
      <c r="E90" s="1">
        <v>0.7</v>
      </c>
      <c r="F90" s="8">
        <f>ABS(D90-E90)</f>
        <v>0</v>
      </c>
      <c r="G90" s="3" t="str">
        <f>IF(F90&gt;=10%, "Yes", "No")</f>
        <v>No</v>
      </c>
    </row>
    <row r="91" spans="1:7" x14ac:dyDescent="0.3">
      <c r="A91" s="3">
        <v>90</v>
      </c>
      <c r="B91" t="s">
        <v>103</v>
      </c>
      <c r="C91" t="s">
        <v>110</v>
      </c>
      <c r="D91" s="1">
        <v>0.64</v>
      </c>
      <c r="E91" s="1">
        <v>0.73</v>
      </c>
      <c r="F91" s="8">
        <f>ABS(D91-E91)</f>
        <v>8.9999999999999969E-2</v>
      </c>
      <c r="G91" s="3" t="str">
        <f>IF(F91&gt;=10%, "Yes", "No")</f>
        <v>No</v>
      </c>
    </row>
    <row r="92" spans="1:7" x14ac:dyDescent="0.3">
      <c r="A92" s="3">
        <v>91</v>
      </c>
      <c r="B92" t="s">
        <v>103</v>
      </c>
      <c r="C92" t="s">
        <v>111</v>
      </c>
      <c r="D92" s="1">
        <v>0.77</v>
      </c>
      <c r="E92" s="1">
        <v>0.74</v>
      </c>
      <c r="F92" s="8">
        <f>ABS(D92-E92)</f>
        <v>3.0000000000000027E-2</v>
      </c>
      <c r="G92" s="3" t="str">
        <f>IF(F92&gt;=10%, "Yes", "No")</f>
        <v>No</v>
      </c>
    </row>
    <row r="93" spans="1:7" x14ac:dyDescent="0.3">
      <c r="A93" s="3">
        <v>92</v>
      </c>
      <c r="B93" t="s">
        <v>103</v>
      </c>
      <c r="C93" t="s">
        <v>112</v>
      </c>
      <c r="D93" s="1">
        <v>0.7</v>
      </c>
      <c r="E93" s="1">
        <v>0.63</v>
      </c>
      <c r="F93" s="8">
        <f>ABS(D93-E93)</f>
        <v>6.9999999999999951E-2</v>
      </c>
      <c r="G93" s="3" t="str">
        <f>IF(F93&gt;=10%, "Yes", "No")</f>
        <v>No</v>
      </c>
    </row>
    <row r="94" spans="1:7" x14ac:dyDescent="0.3">
      <c r="A94" s="3">
        <v>93</v>
      </c>
      <c r="B94" t="s">
        <v>103</v>
      </c>
      <c r="C94" t="s">
        <v>113</v>
      </c>
      <c r="D94" s="1">
        <v>0.56000000000000005</v>
      </c>
      <c r="E94" s="1">
        <v>0.59</v>
      </c>
      <c r="F94" s="8">
        <f>ABS(D94-E94)</f>
        <v>2.9999999999999916E-2</v>
      </c>
      <c r="G94" s="3" t="str">
        <f>IF(F94&gt;=10%, "Yes", "No")</f>
        <v>No</v>
      </c>
    </row>
    <row r="95" spans="1:7" x14ac:dyDescent="0.3">
      <c r="A95" s="3">
        <v>94</v>
      </c>
      <c r="B95" t="s">
        <v>103</v>
      </c>
      <c r="C95" t="s">
        <v>114</v>
      </c>
      <c r="D95" s="1">
        <v>0.46</v>
      </c>
      <c r="E95" s="1">
        <v>0.4</v>
      </c>
      <c r="F95" s="8">
        <f>ABS(D95-E95)</f>
        <v>0.06</v>
      </c>
      <c r="G95" s="3" t="str">
        <f>IF(F95&gt;=10%, "Yes", "No")</f>
        <v>No</v>
      </c>
    </row>
    <row r="96" spans="1:7" x14ac:dyDescent="0.3">
      <c r="A96" s="3">
        <v>95</v>
      </c>
      <c r="B96" t="s">
        <v>103</v>
      </c>
      <c r="C96" t="s">
        <v>115</v>
      </c>
      <c r="D96" s="1">
        <v>0.57999999999999996</v>
      </c>
      <c r="E96" s="1">
        <v>0.44</v>
      </c>
      <c r="F96" s="8">
        <f>ABS(D96-E96)</f>
        <v>0.13999999999999996</v>
      </c>
      <c r="G96" s="3" t="str">
        <f>IF(F96&gt;=10%, "Yes", "No")</f>
        <v>Yes</v>
      </c>
    </row>
    <row r="97" spans="1:7" x14ac:dyDescent="0.3">
      <c r="A97" s="3">
        <v>96</v>
      </c>
      <c r="B97" t="s">
        <v>103</v>
      </c>
      <c r="C97" t="s">
        <v>116</v>
      </c>
      <c r="D97" s="1">
        <v>0.35</v>
      </c>
      <c r="E97" s="1">
        <v>0.5</v>
      </c>
      <c r="F97" s="8">
        <f>ABS(D97-E97)</f>
        <v>0.15000000000000002</v>
      </c>
      <c r="G97" s="3" t="str">
        <f>IF(F97&gt;=10%, "Yes", "No")</f>
        <v>Yes</v>
      </c>
    </row>
    <row r="98" spans="1:7" x14ac:dyDescent="0.3">
      <c r="A98" s="3">
        <v>97</v>
      </c>
      <c r="B98" t="s">
        <v>103</v>
      </c>
      <c r="C98" t="s">
        <v>117</v>
      </c>
      <c r="D98" s="1">
        <v>0.7</v>
      </c>
      <c r="E98" s="1">
        <v>0.75</v>
      </c>
      <c r="F98" s="8">
        <f>ABS(D98-E98)</f>
        <v>5.0000000000000044E-2</v>
      </c>
      <c r="G98" s="3" t="str">
        <f>IF(F98&gt;=10%, "Yes", "No")</f>
        <v>No</v>
      </c>
    </row>
    <row r="99" spans="1:7" x14ac:dyDescent="0.3">
      <c r="A99" s="3">
        <v>98</v>
      </c>
      <c r="B99" t="s">
        <v>103</v>
      </c>
      <c r="C99" t="s">
        <v>118</v>
      </c>
      <c r="D99" s="1">
        <v>0.67</v>
      </c>
      <c r="E99" s="1">
        <v>0.79</v>
      </c>
      <c r="F99" s="8">
        <f>ABS(D99-E99)</f>
        <v>0.12</v>
      </c>
      <c r="G99" s="3" t="str">
        <f>IF(F99&gt;=10%, "Yes", "No")</f>
        <v>Yes</v>
      </c>
    </row>
    <row r="100" spans="1:7" x14ac:dyDescent="0.3">
      <c r="A100" s="3">
        <v>99</v>
      </c>
      <c r="B100" t="s">
        <v>103</v>
      </c>
      <c r="C100" t="s">
        <v>119</v>
      </c>
      <c r="D100" s="1">
        <v>0.8</v>
      </c>
      <c r="E100" s="1">
        <v>0.86</v>
      </c>
      <c r="F100" s="8">
        <f>ABS(D100-E100)</f>
        <v>5.9999999999999942E-2</v>
      </c>
      <c r="G100" s="3" t="str">
        <f>IF(F100&gt;=10%, "Yes", "No")</f>
        <v>No</v>
      </c>
    </row>
    <row r="101" spans="1:7" x14ac:dyDescent="0.3">
      <c r="A101" s="3">
        <v>100</v>
      </c>
      <c r="B101" t="s">
        <v>103</v>
      </c>
      <c r="C101" t="s">
        <v>120</v>
      </c>
      <c r="D101" s="1">
        <v>0.8</v>
      </c>
      <c r="E101" s="1">
        <v>0.84</v>
      </c>
      <c r="F101" s="8">
        <f>ABS(D101-E101)</f>
        <v>3.9999999999999925E-2</v>
      </c>
      <c r="G101" s="3" t="str">
        <f>IF(F101&gt;=10%, "Yes", "No")</f>
        <v>No</v>
      </c>
    </row>
    <row r="102" spans="1:7" x14ac:dyDescent="0.3">
      <c r="A102" s="3">
        <v>101</v>
      </c>
      <c r="B102" t="s">
        <v>103</v>
      </c>
      <c r="C102" t="s">
        <v>121</v>
      </c>
      <c r="D102" s="1">
        <v>0.77</v>
      </c>
      <c r="E102" s="1">
        <v>0.83</v>
      </c>
      <c r="F102" s="8">
        <f>ABS(D102-E102)</f>
        <v>5.9999999999999942E-2</v>
      </c>
      <c r="G102" s="3" t="str">
        <f>IF(F102&gt;=10%, "Yes", "No")</f>
        <v>No</v>
      </c>
    </row>
    <row r="103" spans="1:7" x14ac:dyDescent="0.3">
      <c r="A103" s="3">
        <v>102</v>
      </c>
      <c r="B103" t="s">
        <v>103</v>
      </c>
      <c r="C103" t="s">
        <v>122</v>
      </c>
      <c r="D103" s="1">
        <v>0.59</v>
      </c>
      <c r="E103" s="1">
        <v>0.68</v>
      </c>
      <c r="F103" s="8">
        <f>ABS(D103-E103)</f>
        <v>9.000000000000008E-2</v>
      </c>
      <c r="G103" s="3" t="str">
        <f>IF(F103&gt;=10%, "Yes", "No")</f>
        <v>No</v>
      </c>
    </row>
    <row r="104" spans="1:7" x14ac:dyDescent="0.3">
      <c r="A104" s="3">
        <v>103</v>
      </c>
      <c r="B104" t="s">
        <v>103</v>
      </c>
      <c r="C104" t="s">
        <v>123</v>
      </c>
      <c r="D104" s="1">
        <v>0.75</v>
      </c>
      <c r="E104" s="1">
        <v>0.8</v>
      </c>
      <c r="F104" s="8">
        <f>ABS(D104-E104)</f>
        <v>5.0000000000000044E-2</v>
      </c>
      <c r="G104" s="3" t="str">
        <f>IF(F104&gt;=10%, "Yes", "No")</f>
        <v>No</v>
      </c>
    </row>
    <row r="105" spans="1:7" x14ac:dyDescent="0.3">
      <c r="A105" s="3">
        <v>104</v>
      </c>
      <c r="B105" t="s">
        <v>103</v>
      </c>
      <c r="C105" t="s">
        <v>124</v>
      </c>
      <c r="D105" s="1">
        <v>0.63</v>
      </c>
      <c r="E105" s="1">
        <v>0.69</v>
      </c>
      <c r="F105" s="8">
        <f>ABS(D105-E105)</f>
        <v>5.9999999999999942E-2</v>
      </c>
      <c r="G105" s="3" t="str">
        <f>IF(F105&gt;=10%, "Yes", "No")</f>
        <v>No</v>
      </c>
    </row>
    <row r="106" spans="1:7" x14ac:dyDescent="0.3">
      <c r="A106" s="3">
        <v>105</v>
      </c>
      <c r="B106" t="s">
        <v>103</v>
      </c>
      <c r="C106" t="s">
        <v>125</v>
      </c>
      <c r="D106" s="1">
        <v>0.86</v>
      </c>
      <c r="E106" s="1">
        <v>0.76</v>
      </c>
      <c r="F106" s="8">
        <f>ABS(D106-E106)</f>
        <v>9.9999999999999978E-2</v>
      </c>
      <c r="G106" s="3" t="str">
        <f>IF(F106&gt;=10%, "Yes", "No")</f>
        <v>Yes</v>
      </c>
    </row>
    <row r="107" spans="1:7" x14ac:dyDescent="0.3">
      <c r="A107" s="3">
        <v>106</v>
      </c>
      <c r="B107" t="s">
        <v>103</v>
      </c>
      <c r="C107" t="s">
        <v>126</v>
      </c>
      <c r="D107" s="1">
        <v>0.87</v>
      </c>
      <c r="E107" s="1">
        <v>0.93</v>
      </c>
      <c r="F107" s="8">
        <f>ABS(D107-E107)</f>
        <v>6.0000000000000053E-2</v>
      </c>
      <c r="G107" s="3" t="str">
        <f>IF(F107&gt;=10%, "Yes", "No")</f>
        <v>No</v>
      </c>
    </row>
    <row r="108" spans="1:7" x14ac:dyDescent="0.3">
      <c r="A108" s="3">
        <v>107</v>
      </c>
      <c r="B108" t="s">
        <v>103</v>
      </c>
      <c r="C108" t="s">
        <v>127</v>
      </c>
      <c r="D108" s="1">
        <v>0.88</v>
      </c>
      <c r="E108" s="1">
        <v>0.95</v>
      </c>
      <c r="F108" s="8">
        <f>ABS(D108-E108)</f>
        <v>6.9999999999999951E-2</v>
      </c>
      <c r="G108" s="3" t="str">
        <f>IF(F108&gt;=10%, "Yes", "No")</f>
        <v>No</v>
      </c>
    </row>
    <row r="109" spans="1:7" x14ac:dyDescent="0.3">
      <c r="A109" s="3">
        <v>108</v>
      </c>
      <c r="B109" t="s">
        <v>103</v>
      </c>
      <c r="C109" t="s">
        <v>128</v>
      </c>
      <c r="D109" s="1">
        <v>0.78</v>
      </c>
      <c r="E109" s="1">
        <v>0.86</v>
      </c>
      <c r="F109" s="8">
        <f>ABS(D109-E109)</f>
        <v>7.999999999999996E-2</v>
      </c>
      <c r="G109" s="3" t="str">
        <f>IF(F109&gt;=10%, "Yes", "No")</f>
        <v>No</v>
      </c>
    </row>
    <row r="110" spans="1:7" x14ac:dyDescent="0.3">
      <c r="A110" s="3">
        <v>109</v>
      </c>
      <c r="B110" t="s">
        <v>103</v>
      </c>
      <c r="C110" t="s">
        <v>129</v>
      </c>
      <c r="D110" s="1">
        <v>0.73</v>
      </c>
      <c r="E110" s="1">
        <v>0.71</v>
      </c>
      <c r="F110" s="8">
        <f>ABS(D110-E110)</f>
        <v>2.0000000000000018E-2</v>
      </c>
      <c r="G110" s="3" t="str">
        <f>IF(F110&gt;=10%, "Yes", "No")</f>
        <v>No</v>
      </c>
    </row>
    <row r="111" spans="1:7" x14ac:dyDescent="0.3">
      <c r="A111" s="3">
        <v>110</v>
      </c>
      <c r="B111" t="s">
        <v>103</v>
      </c>
      <c r="C111" t="s">
        <v>130</v>
      </c>
      <c r="D111" s="1">
        <v>0.69</v>
      </c>
      <c r="E111" s="1">
        <v>0.59</v>
      </c>
      <c r="F111" s="8">
        <f>ABS(D111-E111)</f>
        <v>9.9999999999999978E-2</v>
      </c>
      <c r="G111" s="3" t="str">
        <f>IF(F111&gt;=10%, "Yes", "No")</f>
        <v>Yes</v>
      </c>
    </row>
    <row r="112" spans="1:7" x14ac:dyDescent="0.3">
      <c r="A112" s="3">
        <v>111</v>
      </c>
      <c r="B112" t="s">
        <v>103</v>
      </c>
      <c r="C112" t="s">
        <v>131</v>
      </c>
      <c r="D112" s="1">
        <v>0.59</v>
      </c>
      <c r="E112" s="1">
        <v>0.57999999999999996</v>
      </c>
      <c r="F112" s="8">
        <f>ABS(D112-E112)</f>
        <v>1.0000000000000009E-2</v>
      </c>
      <c r="G112" s="3" t="str">
        <f>IF(F112&gt;=10%, "Yes", "No")</f>
        <v>No</v>
      </c>
    </row>
    <row r="113" spans="1:7" x14ac:dyDescent="0.3">
      <c r="A113" s="3">
        <v>112</v>
      </c>
      <c r="B113" t="s">
        <v>103</v>
      </c>
      <c r="C113" t="s">
        <v>132</v>
      </c>
      <c r="D113" s="1">
        <v>0.57999999999999996</v>
      </c>
      <c r="E113" s="1">
        <v>0.71</v>
      </c>
      <c r="F113" s="8">
        <f>ABS(D113-E113)</f>
        <v>0.13</v>
      </c>
      <c r="G113" s="3" t="str">
        <f>IF(F113&gt;=10%, "Yes", "No")</f>
        <v>Yes</v>
      </c>
    </row>
    <row r="114" spans="1:7" x14ac:dyDescent="0.3">
      <c r="A114" s="3">
        <v>113</v>
      </c>
      <c r="B114" t="s">
        <v>103</v>
      </c>
      <c r="C114" t="s">
        <v>133</v>
      </c>
      <c r="D114" s="1">
        <v>0.5</v>
      </c>
      <c r="E114" s="1">
        <v>0.41</v>
      </c>
      <c r="F114" s="8">
        <f>ABS(D114-E114)</f>
        <v>9.0000000000000024E-2</v>
      </c>
      <c r="G114" s="3" t="str">
        <f>IF(F114&gt;=10%, "Yes", "No")</f>
        <v>No</v>
      </c>
    </row>
    <row r="115" spans="1:7" x14ac:dyDescent="0.3">
      <c r="A115" s="3">
        <v>114</v>
      </c>
      <c r="B115" t="s">
        <v>103</v>
      </c>
      <c r="C115" t="s">
        <v>134</v>
      </c>
      <c r="D115" s="1">
        <v>0.66</v>
      </c>
      <c r="E115" s="1">
        <v>0.75</v>
      </c>
      <c r="F115" s="8">
        <f>ABS(D115-E115)</f>
        <v>8.9999999999999969E-2</v>
      </c>
      <c r="G115" s="3" t="str">
        <f>IF(F115&gt;=10%, "Yes", "No")</f>
        <v>No</v>
      </c>
    </row>
    <row r="116" spans="1:7" x14ac:dyDescent="0.3">
      <c r="A116" s="3">
        <v>115</v>
      </c>
      <c r="B116" t="s">
        <v>103</v>
      </c>
      <c r="C116" t="s">
        <v>135</v>
      </c>
      <c r="D116" s="1">
        <v>0.55000000000000004</v>
      </c>
      <c r="E116" s="1">
        <v>0.62</v>
      </c>
      <c r="F116" s="8">
        <f>ABS(D116-E116)</f>
        <v>6.9999999999999951E-2</v>
      </c>
      <c r="G116" s="3" t="str">
        <f>IF(F116&gt;=10%, "Yes", "No")</f>
        <v>No</v>
      </c>
    </row>
    <row r="117" spans="1:7" x14ac:dyDescent="0.3">
      <c r="A117" s="3">
        <v>116</v>
      </c>
      <c r="B117" t="s">
        <v>103</v>
      </c>
      <c r="C117" t="s">
        <v>136</v>
      </c>
      <c r="D117" s="1">
        <v>0.56000000000000005</v>
      </c>
      <c r="E117" s="1">
        <v>0.61</v>
      </c>
      <c r="F117" s="8">
        <f>ABS(D117-E117)</f>
        <v>4.9999999999999933E-2</v>
      </c>
      <c r="G117" s="3" t="str">
        <f>IF(F117&gt;=10%, "Yes", "No")</f>
        <v>No</v>
      </c>
    </row>
    <row r="118" spans="1:7" x14ac:dyDescent="0.3">
      <c r="A118" s="3">
        <v>117</v>
      </c>
      <c r="B118" t="s">
        <v>103</v>
      </c>
      <c r="C118" t="s">
        <v>137</v>
      </c>
      <c r="D118" s="1">
        <v>0.78</v>
      </c>
      <c r="E118" s="1">
        <v>0.85</v>
      </c>
      <c r="F118" s="8">
        <f>ABS(D118-E118)</f>
        <v>6.9999999999999951E-2</v>
      </c>
      <c r="G118" s="3" t="str">
        <f>IF(F118&gt;=10%, "Yes", "No")</f>
        <v>No</v>
      </c>
    </row>
    <row r="119" spans="1:7" x14ac:dyDescent="0.3">
      <c r="A119" s="3">
        <v>118</v>
      </c>
      <c r="B119" t="s">
        <v>103</v>
      </c>
      <c r="C119" t="s">
        <v>138</v>
      </c>
      <c r="D119" s="1">
        <v>0.89</v>
      </c>
      <c r="E119" s="1">
        <v>0.9</v>
      </c>
      <c r="F119" s="8">
        <f>ABS(D119-E119)</f>
        <v>1.0000000000000009E-2</v>
      </c>
      <c r="G119" s="3" t="str">
        <f>IF(F119&gt;=10%, "Yes", "No")</f>
        <v>No</v>
      </c>
    </row>
    <row r="120" spans="1:7" x14ac:dyDescent="0.3">
      <c r="A120" s="3">
        <v>119</v>
      </c>
      <c r="B120" t="s">
        <v>103</v>
      </c>
      <c r="C120" t="s">
        <v>139</v>
      </c>
      <c r="D120" s="1">
        <v>0.75</v>
      </c>
      <c r="E120" s="1">
        <v>0.83</v>
      </c>
      <c r="F120" s="8">
        <f>ABS(D120-E120)</f>
        <v>7.999999999999996E-2</v>
      </c>
      <c r="G120" s="3" t="str">
        <f>IF(F120&gt;=10%, "Yes", "No")</f>
        <v>No</v>
      </c>
    </row>
    <row r="121" spans="1:7" x14ac:dyDescent="0.3">
      <c r="A121" s="3">
        <v>120</v>
      </c>
      <c r="B121" t="s">
        <v>140</v>
      </c>
      <c r="C121" t="s">
        <v>141</v>
      </c>
      <c r="D121" s="1">
        <v>0.41</v>
      </c>
      <c r="E121" s="1">
        <v>0.48</v>
      </c>
      <c r="F121" s="8">
        <f>ABS(D121-E121)</f>
        <v>7.0000000000000007E-2</v>
      </c>
      <c r="G121" s="3" t="str">
        <f>IF(F121&gt;=10%, "Yes", "No")</f>
        <v>No</v>
      </c>
    </row>
    <row r="122" spans="1:7" x14ac:dyDescent="0.3">
      <c r="A122" s="3">
        <v>121</v>
      </c>
      <c r="B122" t="s">
        <v>140</v>
      </c>
      <c r="C122" t="s">
        <v>142</v>
      </c>
      <c r="D122" s="1">
        <v>0.5</v>
      </c>
      <c r="E122" s="1">
        <v>0.49</v>
      </c>
      <c r="F122" s="8">
        <f>ABS(D122-E122)</f>
        <v>1.0000000000000009E-2</v>
      </c>
      <c r="G122" s="3" t="str">
        <f>IF(F122&gt;=10%, "Yes", "No")</f>
        <v>No</v>
      </c>
    </row>
    <row r="123" spans="1:7" x14ac:dyDescent="0.3">
      <c r="A123" s="3">
        <v>122</v>
      </c>
      <c r="B123" t="s">
        <v>140</v>
      </c>
      <c r="C123" t="s">
        <v>143</v>
      </c>
      <c r="D123" s="1">
        <v>0.53</v>
      </c>
      <c r="E123" s="1">
        <v>0.43</v>
      </c>
      <c r="F123" s="8">
        <f>ABS(D123-E123)</f>
        <v>0.10000000000000003</v>
      </c>
      <c r="G123" s="3" t="str">
        <f>IF(F123&gt;=10%, "Yes", "No")</f>
        <v>Yes</v>
      </c>
    </row>
    <row r="124" spans="1:7" x14ac:dyDescent="0.3">
      <c r="A124" s="3">
        <v>123</v>
      </c>
      <c r="B124" t="s">
        <v>140</v>
      </c>
      <c r="C124" t="s">
        <v>144</v>
      </c>
      <c r="D124" s="1">
        <v>0.55000000000000004</v>
      </c>
      <c r="E124" s="1">
        <v>0.45</v>
      </c>
      <c r="F124" s="8">
        <f>ABS(D124-E124)</f>
        <v>0.10000000000000003</v>
      </c>
      <c r="G124" s="3" t="str">
        <f>IF(F124&gt;=10%, "Yes", "No")</f>
        <v>Yes</v>
      </c>
    </row>
    <row r="125" spans="1:7" x14ac:dyDescent="0.3">
      <c r="A125" s="3">
        <v>124</v>
      </c>
      <c r="B125" t="s">
        <v>140</v>
      </c>
      <c r="C125" t="s">
        <v>145</v>
      </c>
      <c r="D125" s="1">
        <v>0.52</v>
      </c>
      <c r="E125" s="1">
        <v>0.5</v>
      </c>
      <c r="F125" s="8">
        <f>ABS(D125-E125)</f>
        <v>2.0000000000000018E-2</v>
      </c>
      <c r="G125" s="3" t="str">
        <f>IF(F125&gt;=10%, "Yes", "No")</f>
        <v>No</v>
      </c>
    </row>
    <row r="126" spans="1:7" x14ac:dyDescent="0.3">
      <c r="A126" s="3">
        <v>125</v>
      </c>
      <c r="B126" t="s">
        <v>140</v>
      </c>
      <c r="C126" t="s">
        <v>146</v>
      </c>
      <c r="D126" s="1">
        <v>0.48</v>
      </c>
      <c r="E126" s="1">
        <v>0.51</v>
      </c>
      <c r="F126" s="8">
        <f>ABS(D126-E126)</f>
        <v>3.0000000000000027E-2</v>
      </c>
      <c r="G126" s="3" t="str">
        <f>IF(F126&gt;=10%, "Yes", "No")</f>
        <v>No</v>
      </c>
    </row>
    <row r="127" spans="1:7" x14ac:dyDescent="0.3">
      <c r="A127" s="3">
        <v>126</v>
      </c>
      <c r="B127" t="s">
        <v>140</v>
      </c>
      <c r="C127" t="s">
        <v>147</v>
      </c>
      <c r="D127" s="1">
        <v>0.44</v>
      </c>
      <c r="E127" s="1">
        <v>0.45</v>
      </c>
      <c r="F127" s="8">
        <f>ABS(D127-E127)</f>
        <v>1.0000000000000009E-2</v>
      </c>
      <c r="G127" s="3" t="str">
        <f>IF(F127&gt;=10%, "Yes", "No")</f>
        <v>No</v>
      </c>
    </row>
    <row r="128" spans="1:7" x14ac:dyDescent="0.3">
      <c r="A128" s="3">
        <v>127</v>
      </c>
      <c r="B128" t="s">
        <v>140</v>
      </c>
      <c r="C128" t="s">
        <v>148</v>
      </c>
      <c r="D128" s="1">
        <v>0.42</v>
      </c>
      <c r="E128" s="1">
        <v>0.44</v>
      </c>
      <c r="F128" s="8">
        <f>ABS(D128-E128)</f>
        <v>2.0000000000000018E-2</v>
      </c>
      <c r="G128" s="3" t="str">
        <f>IF(F128&gt;=10%, "Yes", "No")</f>
        <v>No</v>
      </c>
    </row>
    <row r="129" spans="1:7" x14ac:dyDescent="0.3">
      <c r="A129" s="3">
        <v>128</v>
      </c>
      <c r="B129" t="s">
        <v>140</v>
      </c>
      <c r="C129" t="s">
        <v>149</v>
      </c>
      <c r="D129" s="1">
        <v>0.53</v>
      </c>
      <c r="E129" s="1">
        <v>0.48</v>
      </c>
      <c r="F129" s="8">
        <f>ABS(D129-E129)</f>
        <v>5.0000000000000044E-2</v>
      </c>
      <c r="G129" s="3" t="str">
        <f>IF(F129&gt;=10%, "Yes", "No")</f>
        <v>No</v>
      </c>
    </row>
    <row r="130" spans="1:7" x14ac:dyDescent="0.3">
      <c r="A130" s="3">
        <v>129</v>
      </c>
      <c r="B130" t="s">
        <v>140</v>
      </c>
      <c r="C130" t="s">
        <v>150</v>
      </c>
      <c r="D130" s="1">
        <v>0.57999999999999996</v>
      </c>
      <c r="E130" s="1">
        <v>0.56999999999999995</v>
      </c>
      <c r="F130" s="8">
        <f>ABS(D130-E130)</f>
        <v>1.0000000000000009E-2</v>
      </c>
      <c r="G130" s="3" t="str">
        <f>IF(F130&gt;=10%, "Yes", "No")</f>
        <v>No</v>
      </c>
    </row>
    <row r="131" spans="1:7" x14ac:dyDescent="0.3">
      <c r="A131" s="3">
        <v>130</v>
      </c>
      <c r="B131" t="s">
        <v>151</v>
      </c>
      <c r="C131" t="s">
        <v>152</v>
      </c>
      <c r="D131" s="1">
        <v>0.6</v>
      </c>
      <c r="E131" s="1">
        <v>0.69</v>
      </c>
      <c r="F131" s="8">
        <f>ABS(D131-E131)</f>
        <v>8.9999999999999969E-2</v>
      </c>
      <c r="G131" s="3" t="str">
        <f>IF(F131&gt;=10%, "Yes", "No")</f>
        <v>No</v>
      </c>
    </row>
    <row r="132" spans="1:7" x14ac:dyDescent="0.3">
      <c r="A132" s="3">
        <v>131</v>
      </c>
      <c r="B132" t="s">
        <v>151</v>
      </c>
      <c r="C132" t="s">
        <v>153</v>
      </c>
      <c r="D132" s="1">
        <v>0.41</v>
      </c>
      <c r="E132" s="1">
        <v>0.43</v>
      </c>
      <c r="F132" s="8">
        <f>ABS(D132-E132)</f>
        <v>2.0000000000000018E-2</v>
      </c>
      <c r="G132" s="3" t="str">
        <f>IF(F132&gt;=10%, "Yes", "No")</f>
        <v>No</v>
      </c>
    </row>
    <row r="133" spans="1:7" x14ac:dyDescent="0.3">
      <c r="A133" s="3">
        <v>132</v>
      </c>
      <c r="B133" t="s">
        <v>154</v>
      </c>
      <c r="C133" t="s">
        <v>22</v>
      </c>
      <c r="D133" s="1">
        <v>0.87</v>
      </c>
      <c r="E133" s="1">
        <v>0.82</v>
      </c>
      <c r="F133" s="8">
        <f>ABS(D133-E133)</f>
        <v>5.0000000000000044E-2</v>
      </c>
      <c r="G133" s="3" t="str">
        <f>IF(F133&gt;=10%, "Yes", "No")</f>
        <v>No</v>
      </c>
    </row>
    <row r="134" spans="1:7" x14ac:dyDescent="0.3">
      <c r="A134" s="3">
        <v>133</v>
      </c>
      <c r="B134" t="s">
        <v>154</v>
      </c>
      <c r="C134" t="s">
        <v>23</v>
      </c>
      <c r="D134" s="1">
        <v>0.68</v>
      </c>
      <c r="E134" s="1">
        <v>0.72</v>
      </c>
      <c r="F134" s="8">
        <f>ABS(D134-E134)</f>
        <v>3.9999999999999925E-2</v>
      </c>
      <c r="G134" s="3" t="str">
        <f>IF(F134&gt;=10%, "Yes", "No")</f>
        <v>No</v>
      </c>
    </row>
    <row r="135" spans="1:7" x14ac:dyDescent="0.3">
      <c r="A135" s="3">
        <v>134</v>
      </c>
      <c r="B135" t="s">
        <v>154</v>
      </c>
      <c r="C135" t="s">
        <v>24</v>
      </c>
      <c r="D135" s="1">
        <v>0.77</v>
      </c>
      <c r="E135" s="1">
        <v>0.65</v>
      </c>
      <c r="F135" s="8">
        <f>ABS(D135-E135)</f>
        <v>0.12</v>
      </c>
      <c r="G135" s="3" t="str">
        <f>IF(F135&gt;=10%, "Yes", "No")</f>
        <v>Yes</v>
      </c>
    </row>
    <row r="136" spans="1:7" x14ac:dyDescent="0.3">
      <c r="A136" s="3">
        <v>135</v>
      </c>
      <c r="B136" t="s">
        <v>154</v>
      </c>
      <c r="C136" t="s">
        <v>25</v>
      </c>
      <c r="D136" s="1">
        <v>0.85</v>
      </c>
      <c r="E136" s="1">
        <v>0.84</v>
      </c>
      <c r="F136" s="8">
        <f>ABS(D136-E136)</f>
        <v>1.0000000000000009E-2</v>
      </c>
      <c r="G136" s="3" t="str">
        <f>IF(F136&gt;=10%, "Yes", "No")</f>
        <v>No</v>
      </c>
    </row>
    <row r="137" spans="1:7" x14ac:dyDescent="0.3">
      <c r="A137" s="3">
        <v>136</v>
      </c>
      <c r="B137" t="s">
        <v>154</v>
      </c>
      <c r="C137" t="s">
        <v>26</v>
      </c>
      <c r="D137" s="1">
        <v>0.9</v>
      </c>
      <c r="E137" s="1">
        <v>0.87</v>
      </c>
      <c r="F137" s="8">
        <f>ABS(D137-E137)</f>
        <v>3.0000000000000027E-2</v>
      </c>
      <c r="G137" s="3" t="str">
        <f>IF(F137&gt;=10%, "Yes", "No")</f>
        <v>No</v>
      </c>
    </row>
    <row r="138" spans="1:7" x14ac:dyDescent="0.3">
      <c r="A138" s="3">
        <v>137</v>
      </c>
      <c r="B138" t="s">
        <v>154</v>
      </c>
      <c r="C138" t="s">
        <v>27</v>
      </c>
      <c r="D138" s="1">
        <v>0.88</v>
      </c>
      <c r="E138" s="1">
        <v>0.81</v>
      </c>
      <c r="F138" s="8">
        <f>ABS(D138-E138)</f>
        <v>6.9999999999999951E-2</v>
      </c>
      <c r="G138" s="3" t="str">
        <f>IF(F138&gt;=10%, "Yes", "No")</f>
        <v>No</v>
      </c>
    </row>
    <row r="139" spans="1:7" x14ac:dyDescent="0.3">
      <c r="A139" s="3">
        <v>138</v>
      </c>
      <c r="B139" t="s">
        <v>154</v>
      </c>
      <c r="C139" t="s">
        <v>28</v>
      </c>
      <c r="D139" s="1">
        <v>0.77</v>
      </c>
      <c r="E139" s="1">
        <v>0.81</v>
      </c>
      <c r="F139" s="8">
        <f>ABS(D139-E139)</f>
        <v>4.0000000000000036E-2</v>
      </c>
      <c r="G139" s="3" t="str">
        <f>IF(F139&gt;=10%, "Yes", "No")</f>
        <v>No</v>
      </c>
    </row>
    <row r="140" spans="1:7" x14ac:dyDescent="0.3">
      <c r="A140" s="3">
        <v>139</v>
      </c>
      <c r="B140" t="s">
        <v>154</v>
      </c>
      <c r="C140" t="s">
        <v>29</v>
      </c>
      <c r="D140" s="1">
        <v>0.78</v>
      </c>
      <c r="E140" s="1">
        <v>0.74</v>
      </c>
      <c r="F140" s="8">
        <f>ABS(D140-E140)</f>
        <v>4.0000000000000036E-2</v>
      </c>
      <c r="G140" s="3" t="str">
        <f>IF(F140&gt;=10%, "Yes", "No")</f>
        <v>No</v>
      </c>
    </row>
    <row r="141" spans="1:7" x14ac:dyDescent="0.3">
      <c r="A141" s="3">
        <v>140</v>
      </c>
      <c r="B141" t="s">
        <v>154</v>
      </c>
      <c r="C141" t="s">
        <v>30</v>
      </c>
      <c r="D141" s="1">
        <v>0.73</v>
      </c>
      <c r="E141" s="1">
        <v>0.73</v>
      </c>
      <c r="F141" s="8">
        <f>ABS(D141-E141)</f>
        <v>0</v>
      </c>
      <c r="G141" s="3" t="str">
        <f>IF(F141&gt;=10%, "Yes", "No")</f>
        <v>No</v>
      </c>
    </row>
    <row r="142" spans="1:7" x14ac:dyDescent="0.3">
      <c r="A142" s="3">
        <v>141</v>
      </c>
      <c r="B142" t="s">
        <v>154</v>
      </c>
      <c r="C142" t="s">
        <v>31</v>
      </c>
      <c r="D142" s="1">
        <v>0.79</v>
      </c>
      <c r="E142" s="1">
        <v>0.64</v>
      </c>
      <c r="F142" s="8">
        <f>ABS(D142-E142)</f>
        <v>0.15000000000000002</v>
      </c>
      <c r="G142" s="3" t="str">
        <f>IF(F142&gt;=10%, "Yes", "No")</f>
        <v>Yes</v>
      </c>
    </row>
    <row r="143" spans="1:7" x14ac:dyDescent="0.3">
      <c r="A143" s="3">
        <v>142</v>
      </c>
      <c r="B143" t="s">
        <v>155</v>
      </c>
      <c r="C143" t="s">
        <v>156</v>
      </c>
      <c r="D143" s="1">
        <v>0.56999999999999995</v>
      </c>
      <c r="E143" s="1">
        <v>0.54</v>
      </c>
      <c r="F143" s="8">
        <f>ABS(D143-E143)</f>
        <v>2.9999999999999916E-2</v>
      </c>
      <c r="G143" s="3" t="str">
        <f>IF(F143&gt;=10%, "Yes", "No")</f>
        <v>No</v>
      </c>
    </row>
    <row r="144" spans="1:7" x14ac:dyDescent="0.3">
      <c r="A144" s="3">
        <v>143</v>
      </c>
      <c r="B144" t="s">
        <v>155</v>
      </c>
      <c r="C144" t="s">
        <v>157</v>
      </c>
      <c r="D144" s="1">
        <v>0.5</v>
      </c>
      <c r="E144" s="1">
        <v>0.45</v>
      </c>
      <c r="F144" s="8">
        <f>ABS(D144-E144)</f>
        <v>4.9999999999999989E-2</v>
      </c>
      <c r="G144" s="3" t="str">
        <f>IF(F144&gt;=10%, "Yes", "No")</f>
        <v>No</v>
      </c>
    </row>
    <row r="145" spans="1:7" x14ac:dyDescent="0.3">
      <c r="A145" s="3">
        <v>144</v>
      </c>
      <c r="B145" t="s">
        <v>155</v>
      </c>
      <c r="C145" t="s">
        <v>158</v>
      </c>
      <c r="D145" s="1">
        <v>0.56999999999999995</v>
      </c>
      <c r="E145" s="1">
        <v>0.57999999999999996</v>
      </c>
      <c r="F145" s="8">
        <f>ABS(D145-E145)</f>
        <v>1.0000000000000009E-2</v>
      </c>
      <c r="G145" s="3" t="str">
        <f>IF(F145&gt;=10%, "Yes", "No")</f>
        <v>No</v>
      </c>
    </row>
    <row r="146" spans="1:7" x14ac:dyDescent="0.3">
      <c r="A146" s="3">
        <v>145</v>
      </c>
      <c r="B146" t="s">
        <v>155</v>
      </c>
      <c r="C146" t="s">
        <v>159</v>
      </c>
      <c r="D146" s="1">
        <v>0.56999999999999995</v>
      </c>
      <c r="E146" s="1">
        <v>0.61</v>
      </c>
      <c r="F146" s="8">
        <f>ABS(D146-E146)</f>
        <v>4.0000000000000036E-2</v>
      </c>
      <c r="G146" s="3" t="str">
        <f>IF(F146&gt;=10%, "Yes", "No")</f>
        <v>No</v>
      </c>
    </row>
    <row r="147" spans="1:7" x14ac:dyDescent="0.3">
      <c r="A147" s="3">
        <v>146</v>
      </c>
      <c r="B147" t="s">
        <v>160</v>
      </c>
      <c r="C147" t="s">
        <v>161</v>
      </c>
      <c r="D147" s="1">
        <v>0.6</v>
      </c>
      <c r="E147" s="1">
        <v>0.52</v>
      </c>
      <c r="F147" s="8">
        <f>ABS(D147-E147)</f>
        <v>7.999999999999996E-2</v>
      </c>
      <c r="G147" s="3" t="str">
        <f>IF(F147&gt;=10%, "Yes", "No")</f>
        <v>No</v>
      </c>
    </row>
    <row r="148" spans="1:7" x14ac:dyDescent="0.3">
      <c r="A148" s="3">
        <v>147</v>
      </c>
      <c r="B148" t="s">
        <v>160</v>
      </c>
      <c r="C148" t="s">
        <v>162</v>
      </c>
      <c r="D148" s="1">
        <v>0.31</v>
      </c>
      <c r="E148" s="1">
        <v>0.37</v>
      </c>
      <c r="F148" s="8">
        <f>ABS(D148-E148)</f>
        <v>0.06</v>
      </c>
      <c r="G148" s="3" t="str">
        <f>IF(F148&gt;=10%, "Yes", "No")</f>
        <v>No</v>
      </c>
    </row>
    <row r="149" spans="1:7" x14ac:dyDescent="0.3">
      <c r="A149" s="3">
        <v>148</v>
      </c>
      <c r="B149" t="s">
        <v>160</v>
      </c>
      <c r="C149" t="s">
        <v>163</v>
      </c>
      <c r="D149" s="1">
        <v>0.32</v>
      </c>
      <c r="E149" s="1">
        <v>0.3</v>
      </c>
      <c r="F149" s="8">
        <f>ABS(D149-E149)</f>
        <v>2.0000000000000018E-2</v>
      </c>
      <c r="G149" s="3" t="str">
        <f>IF(F149&gt;=10%, "Yes", "No")</f>
        <v>No</v>
      </c>
    </row>
    <row r="150" spans="1:7" x14ac:dyDescent="0.3">
      <c r="A150" s="3">
        <v>149</v>
      </c>
      <c r="B150" t="s">
        <v>164</v>
      </c>
      <c r="C150" t="s">
        <v>165</v>
      </c>
      <c r="D150" s="1">
        <v>0.86</v>
      </c>
      <c r="E150" s="1">
        <v>0.81</v>
      </c>
      <c r="F150" s="8">
        <f>ABS(D150-E150)</f>
        <v>4.9999999999999933E-2</v>
      </c>
      <c r="G150" s="3" t="str">
        <f>IF(F150&gt;=10%, "Yes", "No")</f>
        <v>No</v>
      </c>
    </row>
    <row r="151" spans="1:7" x14ac:dyDescent="0.3">
      <c r="A151" s="3">
        <v>150</v>
      </c>
      <c r="B151" t="s">
        <v>164</v>
      </c>
      <c r="C151" t="s">
        <v>166</v>
      </c>
      <c r="D151" s="1">
        <v>0.64</v>
      </c>
      <c r="E151" s="1">
        <v>0.49</v>
      </c>
      <c r="F151" s="8">
        <f>ABS(D151-E151)</f>
        <v>0.15000000000000002</v>
      </c>
      <c r="G151" s="3" t="str">
        <f>IF(F151&gt;=10%, "Yes", "No")</f>
        <v>Yes</v>
      </c>
    </row>
    <row r="152" spans="1:7" x14ac:dyDescent="0.3">
      <c r="A152" s="3">
        <v>151</v>
      </c>
      <c r="B152" t="s">
        <v>164</v>
      </c>
      <c r="C152" t="s">
        <v>167</v>
      </c>
      <c r="D152" s="1">
        <v>0.53</v>
      </c>
      <c r="E152" s="1">
        <v>0.52</v>
      </c>
      <c r="F152" s="8">
        <f>ABS(D152-E152)</f>
        <v>1.0000000000000009E-2</v>
      </c>
      <c r="G152" s="3" t="str">
        <f>IF(F152&gt;=10%, "Yes", "No")</f>
        <v>No</v>
      </c>
    </row>
    <row r="153" spans="1:7" x14ac:dyDescent="0.3">
      <c r="A153" s="3">
        <v>152</v>
      </c>
      <c r="B153" t="s">
        <v>164</v>
      </c>
      <c r="C153" t="s">
        <v>168</v>
      </c>
      <c r="D153" s="1">
        <v>0.76</v>
      </c>
      <c r="E153" s="1">
        <v>0.72</v>
      </c>
      <c r="F153" s="8">
        <f>ABS(D153-E153)</f>
        <v>4.0000000000000036E-2</v>
      </c>
      <c r="G153" s="3" t="str">
        <f>IF(F153&gt;=10%, "Yes", "No")</f>
        <v>No</v>
      </c>
    </row>
    <row r="154" spans="1:7" x14ac:dyDescent="0.3">
      <c r="A154" s="3">
        <v>153</v>
      </c>
      <c r="B154" t="s">
        <v>164</v>
      </c>
      <c r="C154" t="s">
        <v>169</v>
      </c>
      <c r="D154" s="1">
        <v>0.69</v>
      </c>
      <c r="E154" s="1">
        <v>0.53</v>
      </c>
      <c r="F154" s="8">
        <f>ABS(D154-E154)</f>
        <v>0.15999999999999992</v>
      </c>
      <c r="G154" s="3" t="str">
        <f>IF(F154&gt;=10%, "Yes", "No")</f>
        <v>Yes</v>
      </c>
    </row>
    <row r="155" spans="1:7" x14ac:dyDescent="0.3">
      <c r="A155" s="3">
        <v>154</v>
      </c>
      <c r="B155" t="s">
        <v>164</v>
      </c>
      <c r="C155" t="s">
        <v>170</v>
      </c>
      <c r="D155" s="1">
        <v>0.48</v>
      </c>
      <c r="E155" s="1">
        <v>0.39</v>
      </c>
      <c r="F155" s="8">
        <f>ABS(D155-E155)</f>
        <v>8.9999999999999969E-2</v>
      </c>
      <c r="G155" s="3" t="str">
        <f>IF(F155&gt;=10%, "Yes", "No")</f>
        <v>No</v>
      </c>
    </row>
    <row r="156" spans="1:7" x14ac:dyDescent="0.3">
      <c r="A156" s="3">
        <v>155</v>
      </c>
      <c r="B156" t="s">
        <v>171</v>
      </c>
      <c r="C156" t="s">
        <v>172</v>
      </c>
      <c r="D156" s="1">
        <v>0.98</v>
      </c>
      <c r="E156" s="1">
        <v>0.94</v>
      </c>
      <c r="F156" s="8">
        <f>ABS(D156-E156)</f>
        <v>4.0000000000000036E-2</v>
      </c>
      <c r="G156" s="3" t="str">
        <f>IF(F156&gt;=10%, "Yes", "No")</f>
        <v>No</v>
      </c>
    </row>
    <row r="157" spans="1:7" x14ac:dyDescent="0.3">
      <c r="A157" s="3">
        <v>156</v>
      </c>
      <c r="B157" t="s">
        <v>171</v>
      </c>
      <c r="C157" t="s">
        <v>173</v>
      </c>
      <c r="D157" s="1">
        <v>0.98</v>
      </c>
      <c r="E157" s="1">
        <v>0.92</v>
      </c>
      <c r="F157" s="8">
        <f>ABS(D157-E157)</f>
        <v>5.9999999999999942E-2</v>
      </c>
      <c r="G157" s="3" t="str">
        <f>IF(F157&gt;=10%, "Yes", "No")</f>
        <v>No</v>
      </c>
    </row>
    <row r="158" spans="1:7" x14ac:dyDescent="0.3">
      <c r="A158" s="3">
        <v>157</v>
      </c>
      <c r="B158" t="s">
        <v>171</v>
      </c>
      <c r="C158" t="s">
        <v>174</v>
      </c>
      <c r="D158" s="1">
        <v>0.75</v>
      </c>
      <c r="E158" s="1">
        <v>0.78</v>
      </c>
      <c r="F158" s="8">
        <f>ABS(D158-E158)</f>
        <v>3.0000000000000027E-2</v>
      </c>
      <c r="G158" s="3" t="str">
        <f>IF(F158&gt;=10%, "Yes", "No")</f>
        <v>No</v>
      </c>
    </row>
    <row r="159" spans="1:7" x14ac:dyDescent="0.3">
      <c r="A159" s="3">
        <v>158</v>
      </c>
      <c r="B159" t="s">
        <v>171</v>
      </c>
      <c r="C159" t="s">
        <v>175</v>
      </c>
      <c r="D159" s="1">
        <v>0.99</v>
      </c>
      <c r="E159" s="1">
        <v>0.97</v>
      </c>
      <c r="F159" s="8">
        <f>ABS(D159-E159)</f>
        <v>2.0000000000000018E-2</v>
      </c>
      <c r="G159" s="3" t="str">
        <f>IF(F159&gt;=10%, "Yes", "No")</f>
        <v>No</v>
      </c>
    </row>
    <row r="160" spans="1:7" x14ac:dyDescent="0.3">
      <c r="A160" s="3">
        <v>159</v>
      </c>
      <c r="B160" t="s">
        <v>171</v>
      </c>
      <c r="C160" t="s">
        <v>176</v>
      </c>
      <c r="D160" s="1">
        <v>0.33</v>
      </c>
      <c r="E160" s="1">
        <v>0.21</v>
      </c>
      <c r="F160" s="8">
        <f>ABS(D160-E160)</f>
        <v>0.12000000000000002</v>
      </c>
      <c r="G160" s="3" t="str">
        <f>IF(F160&gt;=10%, "Yes", "No")</f>
        <v>Yes</v>
      </c>
    </row>
    <row r="161" spans="1:7" x14ac:dyDescent="0.3">
      <c r="A161" s="3">
        <v>160</v>
      </c>
      <c r="B161" t="s">
        <v>171</v>
      </c>
      <c r="C161" t="s">
        <v>177</v>
      </c>
      <c r="D161" s="1">
        <v>0.49</v>
      </c>
      <c r="E161" s="1">
        <v>0.49</v>
      </c>
      <c r="F161" s="8">
        <f>ABS(D161-E161)</f>
        <v>0</v>
      </c>
      <c r="G161" s="3" t="str">
        <f>IF(F161&gt;=10%, "Yes", "No")</f>
        <v>No</v>
      </c>
    </row>
    <row r="162" spans="1:7" x14ac:dyDescent="0.3">
      <c r="A162" s="3">
        <v>161</v>
      </c>
      <c r="B162" t="s">
        <v>178</v>
      </c>
      <c r="C162" t="s">
        <v>178</v>
      </c>
      <c r="D162" s="1">
        <v>0.72</v>
      </c>
      <c r="E162" s="1">
        <v>0.72</v>
      </c>
      <c r="F162" s="8">
        <f>ABS(D162-E162)</f>
        <v>0</v>
      </c>
      <c r="G162" s="3" t="str">
        <f>IF(F162&gt;=10%, "Yes", "No")</f>
        <v>No</v>
      </c>
    </row>
    <row r="163" spans="1:7" x14ac:dyDescent="0.3">
      <c r="A163" s="3">
        <v>162</v>
      </c>
      <c r="B163" t="s">
        <v>179</v>
      </c>
      <c r="C163" t="s">
        <v>179</v>
      </c>
      <c r="D163" s="1">
        <v>0.19</v>
      </c>
      <c r="E163" s="1">
        <v>0.14000000000000001</v>
      </c>
      <c r="F163" s="8">
        <f>ABS(D163-E163)</f>
        <v>4.9999999999999989E-2</v>
      </c>
      <c r="G163" s="3" t="str">
        <f>IF(F163&gt;=10%, "Yes", "No")</f>
        <v>No</v>
      </c>
    </row>
  </sheetData>
  <conditionalFormatting sqref="G1:G1048576">
    <cfRule type="cellIs" dxfId="110" priority="1" operator="equal">
      <formula>"Yes"</formula>
    </cfRule>
  </conditionalFormatting>
  <pageMargins left="0.7" right="0.7" top="0.75" bottom="0.75" header="0.3" footer="0.3"/>
  <pageSetup scale="76" fitToHeight="0" orientation="landscape" r:id="rId1"/>
  <headerFooter>
    <oddHeader>&amp;L&amp;A&amp;C&amp;F&amp;R&amp;D</oddHeader>
    <oddFoote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3"/>
  <sheetViews>
    <sheetView workbookViewId="0">
      <pane ySplit="1" topLeftCell="A2" activePane="bottomLeft" state="frozen"/>
      <selection pane="bottomLeft" sqref="A1:C1048576"/>
    </sheetView>
  </sheetViews>
  <sheetFormatPr defaultRowHeight="14.4" x14ac:dyDescent="0.3"/>
  <cols>
    <col min="1" max="1" width="9.109375" style="3" customWidth="1"/>
    <col min="2" max="2" width="15.33203125" customWidth="1"/>
    <col min="3" max="3" width="68.6640625" customWidth="1"/>
    <col min="6" max="6" width="15.88671875" customWidth="1"/>
    <col min="7" max="7" width="20.33203125" customWidth="1"/>
  </cols>
  <sheetData>
    <row r="1" spans="1:7" ht="29.4" thickBot="1" x14ac:dyDescent="0.35">
      <c r="A1" s="6" t="s">
        <v>0</v>
      </c>
      <c r="B1" s="7" t="s">
        <v>1</v>
      </c>
      <c r="C1" s="7" t="s">
        <v>2</v>
      </c>
      <c r="D1" s="9" t="s">
        <v>186</v>
      </c>
      <c r="E1" s="9" t="s">
        <v>187</v>
      </c>
      <c r="F1" s="10" t="s">
        <v>188</v>
      </c>
      <c r="G1" s="10" t="s">
        <v>7</v>
      </c>
    </row>
    <row r="2" spans="1:7" x14ac:dyDescent="0.3">
      <c r="A2" s="3">
        <v>1</v>
      </c>
      <c r="B2" t="s">
        <v>12</v>
      </c>
      <c r="C2" t="s">
        <v>13</v>
      </c>
      <c r="D2" s="1">
        <v>0.86</v>
      </c>
      <c r="E2" s="1">
        <v>0.82</v>
      </c>
      <c r="F2" s="8">
        <f t="shared" ref="F2:F33" si="0">ABS(D2-E2)</f>
        <v>4.0000000000000036E-2</v>
      </c>
      <c r="G2" s="3" t="str">
        <f t="shared" ref="G2:G33" si="1">IF(F2&gt;=9%, "Yes", "No")</f>
        <v>No</v>
      </c>
    </row>
    <row r="3" spans="1:7" x14ac:dyDescent="0.3">
      <c r="A3" s="3">
        <v>2</v>
      </c>
      <c r="B3" t="s">
        <v>12</v>
      </c>
      <c r="C3" t="s">
        <v>14</v>
      </c>
      <c r="D3" s="1">
        <v>0.87</v>
      </c>
      <c r="E3" s="1">
        <v>0.79</v>
      </c>
      <c r="F3" s="8">
        <f t="shared" si="0"/>
        <v>7.999999999999996E-2</v>
      </c>
      <c r="G3" s="3" t="str">
        <f t="shared" si="1"/>
        <v>No</v>
      </c>
    </row>
    <row r="4" spans="1:7" x14ac:dyDescent="0.3">
      <c r="A4" s="3">
        <v>3</v>
      </c>
      <c r="B4" t="s">
        <v>12</v>
      </c>
      <c r="C4" t="s">
        <v>15</v>
      </c>
      <c r="D4" s="1">
        <v>0.81</v>
      </c>
      <c r="E4" s="1">
        <v>0.81</v>
      </c>
      <c r="F4" s="8">
        <f t="shared" si="0"/>
        <v>0</v>
      </c>
      <c r="G4" s="3" t="str">
        <f t="shared" si="1"/>
        <v>No</v>
      </c>
    </row>
    <row r="5" spans="1:7" x14ac:dyDescent="0.3">
      <c r="A5" s="3">
        <v>4</v>
      </c>
      <c r="B5" t="s">
        <v>12</v>
      </c>
      <c r="C5" t="s">
        <v>16</v>
      </c>
      <c r="D5" s="1">
        <v>0.85</v>
      </c>
      <c r="E5" s="1">
        <v>0.78</v>
      </c>
      <c r="F5" s="8">
        <f t="shared" si="0"/>
        <v>6.9999999999999951E-2</v>
      </c>
      <c r="G5" s="3" t="str">
        <f t="shared" si="1"/>
        <v>No</v>
      </c>
    </row>
    <row r="6" spans="1:7" x14ac:dyDescent="0.3">
      <c r="A6" s="3">
        <v>5</v>
      </c>
      <c r="B6" t="s">
        <v>12</v>
      </c>
      <c r="C6" t="s">
        <v>17</v>
      </c>
      <c r="D6" s="1">
        <v>0.41</v>
      </c>
      <c r="E6" s="1">
        <v>0.47</v>
      </c>
      <c r="F6" s="8">
        <f t="shared" si="0"/>
        <v>0.06</v>
      </c>
      <c r="G6" s="3" t="str">
        <f t="shared" si="1"/>
        <v>No</v>
      </c>
    </row>
    <row r="7" spans="1:7" x14ac:dyDescent="0.3">
      <c r="A7" s="3">
        <v>6</v>
      </c>
      <c r="B7" t="s">
        <v>12</v>
      </c>
      <c r="C7" t="s">
        <v>18</v>
      </c>
      <c r="D7" s="1">
        <v>0.49</v>
      </c>
      <c r="E7" s="1">
        <v>0.56000000000000005</v>
      </c>
      <c r="F7" s="8">
        <f t="shared" si="0"/>
        <v>7.0000000000000062E-2</v>
      </c>
      <c r="G7" s="3" t="str">
        <f t="shared" si="1"/>
        <v>No</v>
      </c>
    </row>
    <row r="8" spans="1:7" x14ac:dyDescent="0.3">
      <c r="A8" s="3">
        <v>7</v>
      </c>
      <c r="B8" t="s">
        <v>12</v>
      </c>
      <c r="C8" t="s">
        <v>19</v>
      </c>
      <c r="D8" s="1">
        <v>0.81</v>
      </c>
      <c r="E8" s="1">
        <v>0.82</v>
      </c>
      <c r="F8" s="8">
        <f t="shared" si="0"/>
        <v>9.9999999999998979E-3</v>
      </c>
      <c r="G8" s="3" t="str">
        <f t="shared" si="1"/>
        <v>No</v>
      </c>
    </row>
    <row r="9" spans="1:7" x14ac:dyDescent="0.3">
      <c r="A9" s="3">
        <v>8</v>
      </c>
      <c r="B9" t="s">
        <v>12</v>
      </c>
      <c r="C9" t="s">
        <v>20</v>
      </c>
      <c r="D9" s="1">
        <v>0.54</v>
      </c>
      <c r="E9" s="1">
        <v>0.44</v>
      </c>
      <c r="F9" s="8">
        <f t="shared" si="0"/>
        <v>0.10000000000000003</v>
      </c>
      <c r="G9" s="3" t="str">
        <f t="shared" si="1"/>
        <v>Yes</v>
      </c>
    </row>
    <row r="10" spans="1:7" x14ac:dyDescent="0.3">
      <c r="A10" s="3">
        <v>9</v>
      </c>
      <c r="B10" t="s">
        <v>21</v>
      </c>
      <c r="C10" t="s">
        <v>22</v>
      </c>
      <c r="D10" s="1">
        <v>0.78</v>
      </c>
      <c r="E10" s="1">
        <v>0.72</v>
      </c>
      <c r="F10" s="8">
        <f t="shared" si="0"/>
        <v>6.0000000000000053E-2</v>
      </c>
      <c r="G10" s="3" t="str">
        <f t="shared" si="1"/>
        <v>No</v>
      </c>
    </row>
    <row r="11" spans="1:7" x14ac:dyDescent="0.3">
      <c r="A11" s="3">
        <v>10</v>
      </c>
      <c r="B11" t="s">
        <v>21</v>
      </c>
      <c r="C11" t="s">
        <v>23</v>
      </c>
      <c r="D11" s="1">
        <v>0.66</v>
      </c>
      <c r="E11" s="1">
        <v>0.56000000000000005</v>
      </c>
      <c r="F11" s="8">
        <f t="shared" si="0"/>
        <v>9.9999999999999978E-2</v>
      </c>
      <c r="G11" s="3" t="str">
        <f t="shared" si="1"/>
        <v>Yes</v>
      </c>
    </row>
    <row r="12" spans="1:7" x14ac:dyDescent="0.3">
      <c r="A12" s="3">
        <v>11</v>
      </c>
      <c r="B12" t="s">
        <v>21</v>
      </c>
      <c r="C12" t="s">
        <v>24</v>
      </c>
      <c r="D12" s="1">
        <v>0.67</v>
      </c>
      <c r="E12" s="1">
        <v>0.57999999999999996</v>
      </c>
      <c r="F12" s="8">
        <f t="shared" si="0"/>
        <v>9.000000000000008E-2</v>
      </c>
      <c r="G12" s="3" t="str">
        <f t="shared" si="1"/>
        <v>Yes</v>
      </c>
    </row>
    <row r="13" spans="1:7" x14ac:dyDescent="0.3">
      <c r="A13" s="3">
        <v>12</v>
      </c>
      <c r="B13" t="s">
        <v>21</v>
      </c>
      <c r="C13" t="s">
        <v>25</v>
      </c>
      <c r="D13" s="1">
        <v>0.76</v>
      </c>
      <c r="E13" s="1">
        <v>0.67</v>
      </c>
      <c r="F13" s="8">
        <f t="shared" si="0"/>
        <v>8.9999999999999969E-2</v>
      </c>
      <c r="G13" s="3" t="str">
        <f t="shared" si="1"/>
        <v>Yes</v>
      </c>
    </row>
    <row r="14" spans="1:7" x14ac:dyDescent="0.3">
      <c r="A14" s="3">
        <v>13</v>
      </c>
      <c r="B14" t="s">
        <v>21</v>
      </c>
      <c r="C14" t="s">
        <v>26</v>
      </c>
      <c r="D14" s="1">
        <v>0.74</v>
      </c>
      <c r="E14" s="1">
        <v>0.77</v>
      </c>
      <c r="F14" s="8">
        <f t="shared" si="0"/>
        <v>3.0000000000000027E-2</v>
      </c>
      <c r="G14" s="3" t="str">
        <f t="shared" si="1"/>
        <v>No</v>
      </c>
    </row>
    <row r="15" spans="1:7" x14ac:dyDescent="0.3">
      <c r="A15" s="3">
        <v>14</v>
      </c>
      <c r="B15" t="s">
        <v>21</v>
      </c>
      <c r="C15" t="s">
        <v>27</v>
      </c>
      <c r="D15" s="1">
        <v>0.73</v>
      </c>
      <c r="E15" s="1">
        <v>0.67</v>
      </c>
      <c r="F15" s="8">
        <f t="shared" si="0"/>
        <v>5.9999999999999942E-2</v>
      </c>
      <c r="G15" s="3" t="str">
        <f t="shared" si="1"/>
        <v>No</v>
      </c>
    </row>
    <row r="16" spans="1:7" x14ac:dyDescent="0.3">
      <c r="A16" s="3">
        <v>15</v>
      </c>
      <c r="B16" t="s">
        <v>21</v>
      </c>
      <c r="C16" t="s">
        <v>28</v>
      </c>
      <c r="D16" s="1">
        <v>0.73</v>
      </c>
      <c r="E16" s="1">
        <v>0.68</v>
      </c>
      <c r="F16" s="8">
        <f t="shared" si="0"/>
        <v>4.9999999999999933E-2</v>
      </c>
      <c r="G16" s="3" t="str">
        <f t="shared" si="1"/>
        <v>No</v>
      </c>
    </row>
    <row r="17" spans="1:7" x14ac:dyDescent="0.3">
      <c r="A17" s="3">
        <v>16</v>
      </c>
      <c r="B17" t="s">
        <v>21</v>
      </c>
      <c r="C17" t="s">
        <v>29</v>
      </c>
      <c r="D17" s="1">
        <v>0.78</v>
      </c>
      <c r="E17" s="1">
        <v>0.7</v>
      </c>
      <c r="F17" s="8">
        <f t="shared" si="0"/>
        <v>8.0000000000000071E-2</v>
      </c>
      <c r="G17" s="3" t="str">
        <f t="shared" si="1"/>
        <v>No</v>
      </c>
    </row>
    <row r="18" spans="1:7" x14ac:dyDescent="0.3">
      <c r="A18" s="3">
        <v>17</v>
      </c>
      <c r="B18" t="s">
        <v>21</v>
      </c>
      <c r="C18" t="s">
        <v>30</v>
      </c>
      <c r="D18" s="1">
        <v>0.59</v>
      </c>
      <c r="E18" s="1">
        <v>0.59</v>
      </c>
      <c r="F18" s="8">
        <f t="shared" si="0"/>
        <v>0</v>
      </c>
      <c r="G18" s="3" t="str">
        <f t="shared" si="1"/>
        <v>No</v>
      </c>
    </row>
    <row r="19" spans="1:7" x14ac:dyDescent="0.3">
      <c r="A19" s="3">
        <v>18</v>
      </c>
      <c r="B19" t="s">
        <v>21</v>
      </c>
      <c r="C19" t="s">
        <v>31</v>
      </c>
      <c r="D19" s="1">
        <v>0.46</v>
      </c>
      <c r="E19" s="1">
        <v>0.41</v>
      </c>
      <c r="F19" s="8">
        <f t="shared" si="0"/>
        <v>5.0000000000000044E-2</v>
      </c>
      <c r="G19" s="3" t="str">
        <f t="shared" si="1"/>
        <v>No</v>
      </c>
    </row>
    <row r="20" spans="1:7" x14ac:dyDescent="0.3">
      <c r="A20" s="3">
        <v>19</v>
      </c>
      <c r="B20" t="s">
        <v>32</v>
      </c>
      <c r="C20" t="s">
        <v>33</v>
      </c>
      <c r="D20" s="1">
        <v>0.81</v>
      </c>
      <c r="E20" s="1">
        <v>0.72</v>
      </c>
      <c r="F20" s="8">
        <f t="shared" si="0"/>
        <v>9.000000000000008E-2</v>
      </c>
      <c r="G20" s="3" t="str">
        <f t="shared" si="1"/>
        <v>Yes</v>
      </c>
    </row>
    <row r="21" spans="1:7" x14ac:dyDescent="0.3">
      <c r="A21" s="3">
        <v>20</v>
      </c>
      <c r="B21" t="s">
        <v>32</v>
      </c>
      <c r="C21" t="s">
        <v>34</v>
      </c>
      <c r="D21" s="1">
        <v>0.86</v>
      </c>
      <c r="E21" s="1">
        <v>0.67</v>
      </c>
      <c r="F21" s="8">
        <f t="shared" si="0"/>
        <v>0.18999999999999995</v>
      </c>
      <c r="G21" s="3" t="str">
        <f t="shared" si="1"/>
        <v>Yes</v>
      </c>
    </row>
    <row r="22" spans="1:7" x14ac:dyDescent="0.3">
      <c r="A22" s="3">
        <v>21</v>
      </c>
      <c r="B22" t="s">
        <v>35</v>
      </c>
      <c r="C22" t="s">
        <v>36</v>
      </c>
      <c r="D22" s="1">
        <v>0.95</v>
      </c>
      <c r="E22" s="1">
        <v>0.93</v>
      </c>
      <c r="F22" s="8">
        <f t="shared" si="0"/>
        <v>1.9999999999999907E-2</v>
      </c>
      <c r="G22" s="3" t="str">
        <f t="shared" si="1"/>
        <v>No</v>
      </c>
    </row>
    <row r="23" spans="1:7" x14ac:dyDescent="0.3">
      <c r="A23" s="3">
        <v>22</v>
      </c>
      <c r="B23" t="s">
        <v>35</v>
      </c>
      <c r="C23" t="s">
        <v>37</v>
      </c>
      <c r="D23" s="1">
        <v>0.9</v>
      </c>
      <c r="E23" s="1">
        <v>0.92</v>
      </c>
      <c r="F23" s="8">
        <f t="shared" si="0"/>
        <v>2.0000000000000018E-2</v>
      </c>
      <c r="G23" s="3" t="str">
        <f t="shared" si="1"/>
        <v>No</v>
      </c>
    </row>
    <row r="24" spans="1:7" x14ac:dyDescent="0.3">
      <c r="A24" s="3">
        <v>23</v>
      </c>
      <c r="B24" t="s">
        <v>35</v>
      </c>
      <c r="C24" t="s">
        <v>38</v>
      </c>
      <c r="D24" s="1">
        <v>0.77</v>
      </c>
      <c r="E24" s="1">
        <v>0.8</v>
      </c>
      <c r="F24" s="8">
        <f t="shared" si="0"/>
        <v>3.0000000000000027E-2</v>
      </c>
      <c r="G24" s="3" t="str">
        <f t="shared" si="1"/>
        <v>No</v>
      </c>
    </row>
    <row r="25" spans="1:7" x14ac:dyDescent="0.3">
      <c r="A25" s="3">
        <v>24</v>
      </c>
      <c r="B25" t="s">
        <v>35</v>
      </c>
      <c r="C25" t="s">
        <v>39</v>
      </c>
      <c r="D25" s="1">
        <v>0.8</v>
      </c>
      <c r="E25" s="1">
        <v>0.81</v>
      </c>
      <c r="F25" s="8">
        <f t="shared" si="0"/>
        <v>1.0000000000000009E-2</v>
      </c>
      <c r="G25" s="3" t="str">
        <f t="shared" si="1"/>
        <v>No</v>
      </c>
    </row>
    <row r="26" spans="1:7" x14ac:dyDescent="0.3">
      <c r="A26" s="3">
        <v>25</v>
      </c>
      <c r="B26" t="s">
        <v>35</v>
      </c>
      <c r="C26" t="s">
        <v>40</v>
      </c>
      <c r="D26" s="1">
        <v>0.9</v>
      </c>
      <c r="E26" s="1">
        <v>0.88</v>
      </c>
      <c r="F26" s="8">
        <f t="shared" si="0"/>
        <v>2.0000000000000018E-2</v>
      </c>
      <c r="G26" s="3" t="str">
        <f t="shared" si="1"/>
        <v>No</v>
      </c>
    </row>
    <row r="27" spans="1:7" x14ac:dyDescent="0.3">
      <c r="A27" s="3">
        <v>26</v>
      </c>
      <c r="B27" t="s">
        <v>41</v>
      </c>
      <c r="C27" t="s">
        <v>42</v>
      </c>
      <c r="D27" s="1">
        <v>0.68</v>
      </c>
      <c r="E27" s="1">
        <v>0.66</v>
      </c>
      <c r="F27" s="8">
        <f t="shared" si="0"/>
        <v>2.0000000000000018E-2</v>
      </c>
      <c r="G27" s="3" t="str">
        <f t="shared" si="1"/>
        <v>No</v>
      </c>
    </row>
    <row r="28" spans="1:7" x14ac:dyDescent="0.3">
      <c r="A28" s="3">
        <v>27</v>
      </c>
      <c r="B28" t="s">
        <v>41</v>
      </c>
      <c r="C28" t="s">
        <v>43</v>
      </c>
      <c r="D28" s="1">
        <v>0.72</v>
      </c>
      <c r="E28" s="1">
        <v>0.65</v>
      </c>
      <c r="F28" s="8">
        <f t="shared" si="0"/>
        <v>6.9999999999999951E-2</v>
      </c>
      <c r="G28" s="3" t="str">
        <f t="shared" si="1"/>
        <v>No</v>
      </c>
    </row>
    <row r="29" spans="1:7" x14ac:dyDescent="0.3">
      <c r="A29" s="3">
        <v>28</v>
      </c>
      <c r="B29" t="s">
        <v>41</v>
      </c>
      <c r="C29" t="s">
        <v>44</v>
      </c>
      <c r="D29" s="1">
        <v>0.67</v>
      </c>
      <c r="E29" s="1">
        <v>0.6</v>
      </c>
      <c r="F29" s="8">
        <f t="shared" si="0"/>
        <v>7.0000000000000062E-2</v>
      </c>
      <c r="G29" s="3" t="str">
        <f t="shared" si="1"/>
        <v>No</v>
      </c>
    </row>
    <row r="30" spans="1:7" x14ac:dyDescent="0.3">
      <c r="A30" s="3">
        <v>29</v>
      </c>
      <c r="B30" t="s">
        <v>41</v>
      </c>
      <c r="C30" t="s">
        <v>45</v>
      </c>
      <c r="D30" s="1">
        <v>0.54</v>
      </c>
      <c r="E30" s="1">
        <v>0.54</v>
      </c>
      <c r="F30" s="8">
        <f t="shared" si="0"/>
        <v>0</v>
      </c>
      <c r="G30" s="3" t="str">
        <f t="shared" si="1"/>
        <v>No</v>
      </c>
    </row>
    <row r="31" spans="1:7" x14ac:dyDescent="0.3">
      <c r="A31" s="3">
        <v>30</v>
      </c>
      <c r="B31" t="s">
        <v>46</v>
      </c>
      <c r="C31" t="s">
        <v>47</v>
      </c>
      <c r="D31" s="1">
        <v>0.77</v>
      </c>
      <c r="E31" s="1">
        <v>0.76</v>
      </c>
      <c r="F31" s="8">
        <f t="shared" si="0"/>
        <v>1.0000000000000009E-2</v>
      </c>
      <c r="G31" s="3" t="str">
        <f t="shared" si="1"/>
        <v>No</v>
      </c>
    </row>
    <row r="32" spans="1:7" x14ac:dyDescent="0.3">
      <c r="A32" s="3">
        <v>31</v>
      </c>
      <c r="B32" t="s">
        <v>46</v>
      </c>
      <c r="C32" t="s">
        <v>48</v>
      </c>
      <c r="D32" s="1">
        <v>0.6</v>
      </c>
      <c r="E32" s="1">
        <v>0.61</v>
      </c>
      <c r="F32" s="8">
        <f t="shared" si="0"/>
        <v>1.0000000000000009E-2</v>
      </c>
      <c r="G32" s="3" t="str">
        <f t="shared" si="1"/>
        <v>No</v>
      </c>
    </row>
    <row r="33" spans="1:7" x14ac:dyDescent="0.3">
      <c r="A33" s="3">
        <v>32</v>
      </c>
      <c r="B33" t="s">
        <v>46</v>
      </c>
      <c r="C33" t="s">
        <v>49</v>
      </c>
      <c r="D33" s="1">
        <v>0.43</v>
      </c>
      <c r="E33" s="1">
        <v>0.45</v>
      </c>
      <c r="F33" s="8">
        <f t="shared" si="0"/>
        <v>2.0000000000000018E-2</v>
      </c>
      <c r="G33" s="3" t="str">
        <f t="shared" si="1"/>
        <v>No</v>
      </c>
    </row>
    <row r="34" spans="1:7" x14ac:dyDescent="0.3">
      <c r="A34" s="3">
        <v>33</v>
      </c>
      <c r="B34" t="s">
        <v>46</v>
      </c>
      <c r="C34" t="s">
        <v>50</v>
      </c>
      <c r="D34" s="1">
        <v>0.71</v>
      </c>
      <c r="E34" s="1">
        <v>0.62</v>
      </c>
      <c r="F34" s="8">
        <f t="shared" ref="F34:F65" si="2">ABS(D34-E34)</f>
        <v>8.9999999999999969E-2</v>
      </c>
      <c r="G34" s="3" t="str">
        <f t="shared" ref="G34:G65" si="3">IF(F34&gt;=9%, "Yes", "No")</f>
        <v>Yes</v>
      </c>
    </row>
    <row r="35" spans="1:7" x14ac:dyDescent="0.3">
      <c r="A35" s="3">
        <v>34</v>
      </c>
      <c r="B35" t="s">
        <v>46</v>
      </c>
      <c r="C35" t="s">
        <v>51</v>
      </c>
      <c r="D35" s="1">
        <v>0.53</v>
      </c>
      <c r="E35" s="1">
        <v>0.54</v>
      </c>
      <c r="F35" s="8">
        <f t="shared" si="2"/>
        <v>1.0000000000000009E-2</v>
      </c>
      <c r="G35" s="3" t="str">
        <f t="shared" si="3"/>
        <v>No</v>
      </c>
    </row>
    <row r="36" spans="1:7" x14ac:dyDescent="0.3">
      <c r="A36" s="3">
        <v>35</v>
      </c>
      <c r="B36" t="s">
        <v>46</v>
      </c>
      <c r="C36" t="s">
        <v>52</v>
      </c>
      <c r="D36" s="1">
        <v>0.32</v>
      </c>
      <c r="E36" s="1">
        <v>0.26</v>
      </c>
      <c r="F36" s="8">
        <f t="shared" si="2"/>
        <v>0.06</v>
      </c>
      <c r="G36" s="3" t="str">
        <f t="shared" si="3"/>
        <v>No</v>
      </c>
    </row>
    <row r="37" spans="1:7" x14ac:dyDescent="0.3">
      <c r="A37" s="3">
        <v>36</v>
      </c>
      <c r="B37" t="s">
        <v>46</v>
      </c>
      <c r="C37" t="s">
        <v>53</v>
      </c>
      <c r="D37" s="1">
        <v>0.76</v>
      </c>
      <c r="E37" s="1">
        <v>0.74</v>
      </c>
      <c r="F37" s="8">
        <f t="shared" si="2"/>
        <v>2.0000000000000018E-2</v>
      </c>
      <c r="G37" s="3" t="str">
        <f t="shared" si="3"/>
        <v>No</v>
      </c>
    </row>
    <row r="38" spans="1:7" x14ac:dyDescent="0.3">
      <c r="A38" s="3">
        <v>37</v>
      </c>
      <c r="B38" t="s">
        <v>54</v>
      </c>
      <c r="C38" t="s">
        <v>55</v>
      </c>
      <c r="D38" s="1">
        <v>0.67</v>
      </c>
      <c r="E38" s="1">
        <v>0.67</v>
      </c>
      <c r="F38" s="8">
        <f t="shared" si="2"/>
        <v>0</v>
      </c>
      <c r="G38" s="3" t="str">
        <f t="shared" si="3"/>
        <v>No</v>
      </c>
    </row>
    <row r="39" spans="1:7" x14ac:dyDescent="0.3">
      <c r="A39" s="3">
        <v>38</v>
      </c>
      <c r="B39" t="s">
        <v>54</v>
      </c>
      <c r="C39" t="s">
        <v>56</v>
      </c>
      <c r="D39" s="1">
        <v>0.44</v>
      </c>
      <c r="E39" s="1">
        <v>0.47</v>
      </c>
      <c r="F39" s="8">
        <f t="shared" si="2"/>
        <v>2.9999999999999971E-2</v>
      </c>
      <c r="G39" s="3" t="str">
        <f t="shared" si="3"/>
        <v>No</v>
      </c>
    </row>
    <row r="40" spans="1:7" x14ac:dyDescent="0.3">
      <c r="A40" s="3">
        <v>39</v>
      </c>
      <c r="B40" t="s">
        <v>54</v>
      </c>
      <c r="C40" t="s">
        <v>57</v>
      </c>
      <c r="D40" s="1">
        <v>0.77</v>
      </c>
      <c r="E40" s="1">
        <v>0.78</v>
      </c>
      <c r="F40" s="8">
        <f t="shared" si="2"/>
        <v>1.0000000000000009E-2</v>
      </c>
      <c r="G40" s="3" t="str">
        <f t="shared" si="3"/>
        <v>No</v>
      </c>
    </row>
    <row r="41" spans="1:7" x14ac:dyDescent="0.3">
      <c r="A41" s="3">
        <v>40</v>
      </c>
      <c r="B41" t="s">
        <v>54</v>
      </c>
      <c r="C41" t="s">
        <v>58</v>
      </c>
      <c r="D41" s="1">
        <v>0.43</v>
      </c>
      <c r="E41" s="1">
        <v>0.38</v>
      </c>
      <c r="F41" s="8">
        <f t="shared" si="2"/>
        <v>4.9999999999999989E-2</v>
      </c>
      <c r="G41" s="3" t="str">
        <f t="shared" si="3"/>
        <v>No</v>
      </c>
    </row>
    <row r="42" spans="1:7" x14ac:dyDescent="0.3">
      <c r="A42" s="3">
        <v>41</v>
      </c>
      <c r="B42" t="s">
        <v>54</v>
      </c>
      <c r="C42" t="s">
        <v>59</v>
      </c>
      <c r="D42" s="1">
        <v>0.67</v>
      </c>
      <c r="E42" s="1">
        <v>0.56000000000000005</v>
      </c>
      <c r="F42" s="8">
        <f t="shared" si="2"/>
        <v>0.10999999999999999</v>
      </c>
      <c r="G42" s="3" t="str">
        <f t="shared" si="3"/>
        <v>Yes</v>
      </c>
    </row>
    <row r="43" spans="1:7" x14ac:dyDescent="0.3">
      <c r="A43" s="3">
        <v>42</v>
      </c>
      <c r="B43" t="s">
        <v>54</v>
      </c>
      <c r="C43" t="s">
        <v>60</v>
      </c>
      <c r="D43" s="1">
        <v>0.71</v>
      </c>
      <c r="E43" s="1">
        <v>0.59</v>
      </c>
      <c r="F43" s="8">
        <f t="shared" si="2"/>
        <v>0.12</v>
      </c>
      <c r="G43" s="3" t="str">
        <f t="shared" si="3"/>
        <v>Yes</v>
      </c>
    </row>
    <row r="44" spans="1:7" x14ac:dyDescent="0.3">
      <c r="A44" s="3">
        <v>43</v>
      </c>
      <c r="B44" t="s">
        <v>54</v>
      </c>
      <c r="C44" t="s">
        <v>61</v>
      </c>
      <c r="D44" s="1">
        <v>0.51</v>
      </c>
      <c r="E44" s="1">
        <v>0.42</v>
      </c>
      <c r="F44" s="8">
        <f t="shared" si="2"/>
        <v>9.0000000000000024E-2</v>
      </c>
      <c r="G44" s="3" t="str">
        <f t="shared" si="3"/>
        <v>Yes</v>
      </c>
    </row>
    <row r="45" spans="1:7" x14ac:dyDescent="0.3">
      <c r="A45" s="3">
        <v>44</v>
      </c>
      <c r="B45" t="s">
        <v>54</v>
      </c>
      <c r="C45" t="s">
        <v>62</v>
      </c>
      <c r="D45" s="1">
        <v>0.48</v>
      </c>
      <c r="E45" s="1">
        <v>0.49</v>
      </c>
      <c r="F45" s="8">
        <f t="shared" si="2"/>
        <v>1.0000000000000009E-2</v>
      </c>
      <c r="G45" s="3" t="str">
        <f t="shared" si="3"/>
        <v>No</v>
      </c>
    </row>
    <row r="46" spans="1:7" x14ac:dyDescent="0.3">
      <c r="A46" s="3">
        <v>45</v>
      </c>
      <c r="B46" t="s">
        <v>54</v>
      </c>
      <c r="C46" t="s">
        <v>63</v>
      </c>
      <c r="D46" s="1">
        <v>0.59</v>
      </c>
      <c r="E46" s="1">
        <v>0.47</v>
      </c>
      <c r="F46" s="8">
        <f t="shared" si="2"/>
        <v>0.12</v>
      </c>
      <c r="G46" s="3" t="str">
        <f t="shared" si="3"/>
        <v>Yes</v>
      </c>
    </row>
    <row r="47" spans="1:7" x14ac:dyDescent="0.3">
      <c r="A47" s="3">
        <v>46</v>
      </c>
      <c r="B47" t="s">
        <v>54</v>
      </c>
      <c r="C47" t="s">
        <v>64</v>
      </c>
      <c r="D47" s="1">
        <v>0.56999999999999995</v>
      </c>
      <c r="E47" s="1">
        <v>0.56000000000000005</v>
      </c>
      <c r="F47" s="8">
        <f t="shared" si="2"/>
        <v>9.9999999999998979E-3</v>
      </c>
      <c r="G47" s="3" t="str">
        <f t="shared" si="3"/>
        <v>No</v>
      </c>
    </row>
    <row r="48" spans="1:7" x14ac:dyDescent="0.3">
      <c r="A48" s="3">
        <v>47</v>
      </c>
      <c r="B48" t="s">
        <v>54</v>
      </c>
      <c r="C48" t="s">
        <v>65</v>
      </c>
      <c r="D48" s="1">
        <v>0.49</v>
      </c>
      <c r="E48" s="1">
        <v>0.49</v>
      </c>
      <c r="F48" s="8">
        <f t="shared" si="2"/>
        <v>0</v>
      </c>
      <c r="G48" s="3" t="str">
        <f t="shared" si="3"/>
        <v>No</v>
      </c>
    </row>
    <row r="49" spans="1:7" x14ac:dyDescent="0.3">
      <c r="A49" s="3">
        <v>48</v>
      </c>
      <c r="B49" t="s">
        <v>54</v>
      </c>
      <c r="C49" t="s">
        <v>66</v>
      </c>
      <c r="D49" s="1">
        <v>0.36</v>
      </c>
      <c r="E49" s="1">
        <v>0.24</v>
      </c>
      <c r="F49" s="8">
        <f t="shared" si="2"/>
        <v>0.12</v>
      </c>
      <c r="G49" s="3" t="str">
        <f t="shared" si="3"/>
        <v>Yes</v>
      </c>
    </row>
    <row r="50" spans="1:7" x14ac:dyDescent="0.3">
      <c r="A50" s="3">
        <v>49</v>
      </c>
      <c r="B50" t="s">
        <v>54</v>
      </c>
      <c r="C50" t="s">
        <v>67</v>
      </c>
      <c r="D50" s="1">
        <v>0.16</v>
      </c>
      <c r="E50" s="1">
        <v>0.15</v>
      </c>
      <c r="F50" s="8">
        <f t="shared" si="2"/>
        <v>1.0000000000000009E-2</v>
      </c>
      <c r="G50" s="3" t="str">
        <f t="shared" si="3"/>
        <v>No</v>
      </c>
    </row>
    <row r="51" spans="1:7" x14ac:dyDescent="0.3">
      <c r="A51" s="3">
        <v>50</v>
      </c>
      <c r="B51" t="s">
        <v>54</v>
      </c>
      <c r="C51" t="s">
        <v>68</v>
      </c>
      <c r="D51" s="1">
        <v>0.51</v>
      </c>
      <c r="E51" s="1">
        <v>0.53</v>
      </c>
      <c r="F51" s="8">
        <f t="shared" si="2"/>
        <v>2.0000000000000018E-2</v>
      </c>
      <c r="G51" s="3" t="str">
        <f t="shared" si="3"/>
        <v>No</v>
      </c>
    </row>
    <row r="52" spans="1:7" x14ac:dyDescent="0.3">
      <c r="A52" s="3">
        <v>51</v>
      </c>
      <c r="B52" t="s">
        <v>54</v>
      </c>
      <c r="C52" t="s">
        <v>69</v>
      </c>
      <c r="D52" s="1">
        <v>0.76</v>
      </c>
      <c r="E52" s="1">
        <v>0.73</v>
      </c>
      <c r="F52" s="8">
        <f t="shared" si="2"/>
        <v>3.0000000000000027E-2</v>
      </c>
      <c r="G52" s="3" t="str">
        <f t="shared" si="3"/>
        <v>No</v>
      </c>
    </row>
    <row r="53" spans="1:7" x14ac:dyDescent="0.3">
      <c r="A53" s="3">
        <v>52</v>
      </c>
      <c r="B53" t="s">
        <v>54</v>
      </c>
      <c r="C53" t="s">
        <v>70</v>
      </c>
      <c r="D53" s="1">
        <v>0.77</v>
      </c>
      <c r="E53" s="1">
        <v>0.76</v>
      </c>
      <c r="F53" s="8">
        <f t="shared" si="2"/>
        <v>1.0000000000000009E-2</v>
      </c>
      <c r="G53" s="3" t="str">
        <f t="shared" si="3"/>
        <v>No</v>
      </c>
    </row>
    <row r="54" spans="1:7" x14ac:dyDescent="0.3">
      <c r="A54" s="3">
        <v>53</v>
      </c>
      <c r="B54" t="s">
        <v>54</v>
      </c>
      <c r="C54" t="s">
        <v>71</v>
      </c>
      <c r="D54" s="1">
        <v>0.47</v>
      </c>
      <c r="E54" s="1">
        <v>0.55000000000000004</v>
      </c>
      <c r="F54" s="8">
        <f t="shared" si="2"/>
        <v>8.0000000000000071E-2</v>
      </c>
      <c r="G54" s="3" t="str">
        <f t="shared" si="3"/>
        <v>No</v>
      </c>
    </row>
    <row r="55" spans="1:7" x14ac:dyDescent="0.3">
      <c r="A55" s="3">
        <v>54</v>
      </c>
      <c r="B55" t="s">
        <v>54</v>
      </c>
      <c r="C55" t="s">
        <v>72</v>
      </c>
      <c r="D55" s="1">
        <v>0.84</v>
      </c>
      <c r="E55" s="1">
        <v>0.86</v>
      </c>
      <c r="F55" s="8">
        <f t="shared" si="2"/>
        <v>2.0000000000000018E-2</v>
      </c>
      <c r="G55" s="3" t="str">
        <f t="shared" si="3"/>
        <v>No</v>
      </c>
    </row>
    <row r="56" spans="1:7" x14ac:dyDescent="0.3">
      <c r="A56" s="3">
        <v>55</v>
      </c>
      <c r="B56" t="s">
        <v>54</v>
      </c>
      <c r="C56" t="s">
        <v>73</v>
      </c>
      <c r="D56" s="1">
        <v>0.85</v>
      </c>
      <c r="E56" s="1">
        <v>0.83</v>
      </c>
      <c r="F56" s="8">
        <f t="shared" si="2"/>
        <v>2.0000000000000018E-2</v>
      </c>
      <c r="G56" s="3" t="str">
        <f t="shared" si="3"/>
        <v>No</v>
      </c>
    </row>
    <row r="57" spans="1:7" x14ac:dyDescent="0.3">
      <c r="A57" s="3">
        <v>56</v>
      </c>
      <c r="B57" t="s">
        <v>54</v>
      </c>
      <c r="C57" t="s">
        <v>74</v>
      </c>
      <c r="D57" s="1">
        <v>0.76</v>
      </c>
      <c r="E57" s="1">
        <v>0.8</v>
      </c>
      <c r="F57" s="8">
        <f t="shared" si="2"/>
        <v>4.0000000000000036E-2</v>
      </c>
      <c r="G57" s="3" t="str">
        <f t="shared" si="3"/>
        <v>No</v>
      </c>
    </row>
    <row r="58" spans="1:7" x14ac:dyDescent="0.3">
      <c r="A58" s="3">
        <v>57</v>
      </c>
      <c r="B58" t="s">
        <v>54</v>
      </c>
      <c r="C58" t="s">
        <v>75</v>
      </c>
      <c r="D58" s="1">
        <v>0.62</v>
      </c>
      <c r="E58" s="1">
        <v>0.62</v>
      </c>
      <c r="F58" s="8">
        <f t="shared" si="2"/>
        <v>0</v>
      </c>
      <c r="G58" s="3" t="str">
        <f t="shared" si="3"/>
        <v>No</v>
      </c>
    </row>
    <row r="59" spans="1:7" x14ac:dyDescent="0.3">
      <c r="A59" s="3">
        <v>58</v>
      </c>
      <c r="B59" t="s">
        <v>54</v>
      </c>
      <c r="C59" t="s">
        <v>76</v>
      </c>
      <c r="D59" s="1">
        <v>0.64</v>
      </c>
      <c r="E59" s="1">
        <v>0.62</v>
      </c>
      <c r="F59" s="8">
        <f t="shared" si="2"/>
        <v>2.0000000000000018E-2</v>
      </c>
      <c r="G59" s="3" t="str">
        <f t="shared" si="3"/>
        <v>No</v>
      </c>
    </row>
    <row r="60" spans="1:7" x14ac:dyDescent="0.3">
      <c r="A60" s="3">
        <v>59</v>
      </c>
      <c r="B60" t="s">
        <v>54</v>
      </c>
      <c r="C60" t="s">
        <v>77</v>
      </c>
      <c r="D60" s="1">
        <v>0.72</v>
      </c>
      <c r="E60" s="1">
        <v>0.68</v>
      </c>
      <c r="F60" s="8">
        <f t="shared" si="2"/>
        <v>3.9999999999999925E-2</v>
      </c>
      <c r="G60" s="3" t="str">
        <f t="shared" si="3"/>
        <v>No</v>
      </c>
    </row>
    <row r="61" spans="1:7" x14ac:dyDescent="0.3">
      <c r="A61" s="3">
        <v>60</v>
      </c>
      <c r="B61" t="s">
        <v>54</v>
      </c>
      <c r="C61" t="s">
        <v>78</v>
      </c>
      <c r="D61" s="1">
        <v>0.8</v>
      </c>
      <c r="E61" s="1">
        <v>0.77</v>
      </c>
      <c r="F61" s="8">
        <f t="shared" si="2"/>
        <v>3.0000000000000027E-2</v>
      </c>
      <c r="G61" s="3" t="str">
        <f t="shared" si="3"/>
        <v>No</v>
      </c>
    </row>
    <row r="62" spans="1:7" x14ac:dyDescent="0.3">
      <c r="A62" s="3">
        <v>61</v>
      </c>
      <c r="B62" t="s">
        <v>54</v>
      </c>
      <c r="C62" t="s">
        <v>79</v>
      </c>
      <c r="D62" s="1">
        <v>0.49</v>
      </c>
      <c r="E62" s="1">
        <v>0.54</v>
      </c>
      <c r="F62" s="8">
        <f t="shared" si="2"/>
        <v>5.0000000000000044E-2</v>
      </c>
      <c r="G62" s="3" t="str">
        <f t="shared" si="3"/>
        <v>No</v>
      </c>
    </row>
    <row r="63" spans="1:7" x14ac:dyDescent="0.3">
      <c r="A63" s="3">
        <v>62</v>
      </c>
      <c r="B63" t="s">
        <v>54</v>
      </c>
      <c r="C63" t="s">
        <v>80</v>
      </c>
      <c r="D63" s="1">
        <v>0.54</v>
      </c>
      <c r="E63" s="1">
        <v>0.43</v>
      </c>
      <c r="F63" s="8">
        <f t="shared" si="2"/>
        <v>0.11000000000000004</v>
      </c>
      <c r="G63" s="3" t="str">
        <f t="shared" si="3"/>
        <v>Yes</v>
      </c>
    </row>
    <row r="64" spans="1:7" x14ac:dyDescent="0.3">
      <c r="A64" s="3">
        <v>63</v>
      </c>
      <c r="B64" t="s">
        <v>54</v>
      </c>
      <c r="C64" t="s">
        <v>81</v>
      </c>
      <c r="D64" s="1">
        <v>0.54</v>
      </c>
      <c r="E64" s="1">
        <v>0.54</v>
      </c>
      <c r="F64" s="8">
        <f t="shared" si="2"/>
        <v>0</v>
      </c>
      <c r="G64" s="3" t="str">
        <f t="shared" si="3"/>
        <v>No</v>
      </c>
    </row>
    <row r="65" spans="1:7" x14ac:dyDescent="0.3">
      <c r="A65" s="3">
        <v>64</v>
      </c>
      <c r="B65" t="s">
        <v>54</v>
      </c>
      <c r="C65" t="s">
        <v>82</v>
      </c>
      <c r="D65" s="1">
        <v>0.3</v>
      </c>
      <c r="E65" s="1">
        <v>0.41</v>
      </c>
      <c r="F65" s="8">
        <f t="shared" si="2"/>
        <v>0.10999999999999999</v>
      </c>
      <c r="G65" s="3" t="str">
        <f t="shared" si="3"/>
        <v>Yes</v>
      </c>
    </row>
    <row r="66" spans="1:7" x14ac:dyDescent="0.3">
      <c r="A66" s="3">
        <v>65</v>
      </c>
      <c r="B66" t="s">
        <v>54</v>
      </c>
      <c r="C66" t="s">
        <v>83</v>
      </c>
      <c r="D66" s="1">
        <v>0.6</v>
      </c>
      <c r="E66" s="1">
        <v>0.69</v>
      </c>
      <c r="F66" s="8">
        <f t="shared" ref="F66:F97" si="4">ABS(D66-E66)</f>
        <v>8.9999999999999969E-2</v>
      </c>
      <c r="G66" s="3" t="str">
        <f t="shared" ref="G66:G97" si="5">IF(F66&gt;=9%, "Yes", "No")</f>
        <v>Yes</v>
      </c>
    </row>
    <row r="67" spans="1:7" x14ac:dyDescent="0.3">
      <c r="A67" s="3">
        <v>66</v>
      </c>
      <c r="B67" t="s">
        <v>54</v>
      </c>
      <c r="C67" t="s">
        <v>84</v>
      </c>
      <c r="D67" s="1">
        <v>0.61</v>
      </c>
      <c r="E67" s="1">
        <v>0.6</v>
      </c>
      <c r="F67" s="8">
        <f t="shared" si="4"/>
        <v>1.0000000000000009E-2</v>
      </c>
      <c r="G67" s="3" t="str">
        <f t="shared" si="5"/>
        <v>No</v>
      </c>
    </row>
    <row r="68" spans="1:7" x14ac:dyDescent="0.3">
      <c r="A68" s="3">
        <v>67</v>
      </c>
      <c r="B68" t="s">
        <v>54</v>
      </c>
      <c r="C68" t="s">
        <v>85</v>
      </c>
      <c r="D68" s="1">
        <v>0.49</v>
      </c>
      <c r="E68" s="1">
        <v>0.47</v>
      </c>
      <c r="F68" s="8">
        <f t="shared" si="4"/>
        <v>2.0000000000000018E-2</v>
      </c>
      <c r="G68" s="3" t="str">
        <f t="shared" si="5"/>
        <v>No</v>
      </c>
    </row>
    <row r="69" spans="1:7" x14ac:dyDescent="0.3">
      <c r="A69" s="3">
        <v>68</v>
      </c>
      <c r="B69" t="s">
        <v>54</v>
      </c>
      <c r="C69" t="s">
        <v>86</v>
      </c>
      <c r="D69" s="1">
        <v>0.57999999999999996</v>
      </c>
      <c r="E69" s="1">
        <v>0.5</v>
      </c>
      <c r="F69" s="8">
        <f t="shared" si="4"/>
        <v>7.999999999999996E-2</v>
      </c>
      <c r="G69" s="3" t="str">
        <f t="shared" si="5"/>
        <v>No</v>
      </c>
    </row>
    <row r="70" spans="1:7" x14ac:dyDescent="0.3">
      <c r="A70" s="3">
        <v>69</v>
      </c>
      <c r="B70" t="s">
        <v>54</v>
      </c>
      <c r="C70" t="s">
        <v>87</v>
      </c>
      <c r="D70" s="1">
        <v>0.57999999999999996</v>
      </c>
      <c r="E70" s="1">
        <v>0.4</v>
      </c>
      <c r="F70" s="8">
        <f t="shared" si="4"/>
        <v>0.17999999999999994</v>
      </c>
      <c r="G70" s="3" t="str">
        <f t="shared" si="5"/>
        <v>Yes</v>
      </c>
    </row>
    <row r="71" spans="1:7" x14ac:dyDescent="0.3">
      <c r="A71" s="3">
        <v>70</v>
      </c>
      <c r="B71" t="s">
        <v>54</v>
      </c>
      <c r="C71" t="s">
        <v>88</v>
      </c>
      <c r="D71" s="1">
        <v>0.6</v>
      </c>
      <c r="E71" s="1">
        <v>0.47</v>
      </c>
      <c r="F71" s="8">
        <f t="shared" si="4"/>
        <v>0.13</v>
      </c>
      <c r="G71" s="3" t="str">
        <f t="shared" si="5"/>
        <v>Yes</v>
      </c>
    </row>
    <row r="72" spans="1:7" x14ac:dyDescent="0.3">
      <c r="A72" s="3">
        <v>71</v>
      </c>
      <c r="B72" t="s">
        <v>54</v>
      </c>
      <c r="C72" t="s">
        <v>89</v>
      </c>
      <c r="D72" s="1">
        <v>0.76</v>
      </c>
      <c r="E72" s="1">
        <v>0.64</v>
      </c>
      <c r="F72" s="8">
        <f t="shared" si="4"/>
        <v>0.12</v>
      </c>
      <c r="G72" s="3" t="str">
        <f t="shared" si="5"/>
        <v>Yes</v>
      </c>
    </row>
    <row r="73" spans="1:7" x14ac:dyDescent="0.3">
      <c r="A73" s="3">
        <v>72</v>
      </c>
      <c r="B73" t="s">
        <v>54</v>
      </c>
      <c r="C73" t="s">
        <v>90</v>
      </c>
      <c r="D73" s="1">
        <v>0.55000000000000004</v>
      </c>
      <c r="E73" s="1">
        <v>0.56000000000000005</v>
      </c>
      <c r="F73" s="8">
        <f t="shared" si="4"/>
        <v>1.0000000000000009E-2</v>
      </c>
      <c r="G73" s="3" t="str">
        <f t="shared" si="5"/>
        <v>No</v>
      </c>
    </row>
    <row r="74" spans="1:7" x14ac:dyDescent="0.3">
      <c r="A74" s="3">
        <v>73</v>
      </c>
      <c r="B74" t="s">
        <v>54</v>
      </c>
      <c r="C74" t="s">
        <v>91</v>
      </c>
      <c r="D74" s="1">
        <v>0.6</v>
      </c>
      <c r="E74" s="1">
        <v>0.53</v>
      </c>
      <c r="F74" s="8">
        <f t="shared" si="4"/>
        <v>6.9999999999999951E-2</v>
      </c>
      <c r="G74" s="3" t="str">
        <f t="shared" si="5"/>
        <v>No</v>
      </c>
    </row>
    <row r="75" spans="1:7" x14ac:dyDescent="0.3">
      <c r="A75" s="3">
        <v>74</v>
      </c>
      <c r="B75" t="s">
        <v>92</v>
      </c>
      <c r="C75" t="s">
        <v>93</v>
      </c>
      <c r="D75" s="1">
        <v>0.4</v>
      </c>
      <c r="E75" s="1">
        <v>0.27</v>
      </c>
      <c r="F75" s="8">
        <f t="shared" si="4"/>
        <v>0.13</v>
      </c>
      <c r="G75" s="3" t="str">
        <f t="shared" si="5"/>
        <v>Yes</v>
      </c>
    </row>
    <row r="76" spans="1:7" x14ac:dyDescent="0.3">
      <c r="A76" s="3">
        <v>75</v>
      </c>
      <c r="B76" t="s">
        <v>92</v>
      </c>
      <c r="C76" t="s">
        <v>94</v>
      </c>
      <c r="D76" s="1">
        <v>0.21</v>
      </c>
      <c r="E76" s="1">
        <v>0.14000000000000001</v>
      </c>
      <c r="F76" s="8">
        <f t="shared" si="4"/>
        <v>6.9999999999999979E-2</v>
      </c>
      <c r="G76" s="3" t="str">
        <f t="shared" si="5"/>
        <v>No</v>
      </c>
    </row>
    <row r="77" spans="1:7" x14ac:dyDescent="0.3">
      <c r="A77" s="3">
        <v>76</v>
      </c>
      <c r="B77" t="s">
        <v>92</v>
      </c>
      <c r="C77" t="s">
        <v>95</v>
      </c>
      <c r="D77" s="1">
        <v>0.2</v>
      </c>
      <c r="E77" s="1">
        <v>0.06</v>
      </c>
      <c r="F77" s="8">
        <f t="shared" si="4"/>
        <v>0.14000000000000001</v>
      </c>
      <c r="G77" s="3" t="str">
        <f t="shared" si="5"/>
        <v>Yes</v>
      </c>
    </row>
    <row r="78" spans="1:7" x14ac:dyDescent="0.3">
      <c r="A78" s="3">
        <v>77</v>
      </c>
      <c r="B78" t="s">
        <v>92</v>
      </c>
      <c r="C78" t="s">
        <v>96</v>
      </c>
      <c r="D78" s="1">
        <v>0.31</v>
      </c>
      <c r="E78" s="1">
        <v>0.19</v>
      </c>
      <c r="F78" s="8">
        <f t="shared" si="4"/>
        <v>0.12</v>
      </c>
      <c r="G78" s="3" t="str">
        <f t="shared" si="5"/>
        <v>Yes</v>
      </c>
    </row>
    <row r="79" spans="1:7" x14ac:dyDescent="0.3">
      <c r="A79" s="3">
        <v>78</v>
      </c>
      <c r="B79" t="s">
        <v>92</v>
      </c>
      <c r="C79" t="s">
        <v>97</v>
      </c>
      <c r="D79" s="1">
        <v>0.52</v>
      </c>
      <c r="E79" s="1">
        <v>0.4</v>
      </c>
      <c r="F79" s="8">
        <f t="shared" si="4"/>
        <v>0.12</v>
      </c>
      <c r="G79" s="3" t="str">
        <f t="shared" si="5"/>
        <v>Yes</v>
      </c>
    </row>
    <row r="80" spans="1:7" x14ac:dyDescent="0.3">
      <c r="A80" s="3">
        <v>79</v>
      </c>
      <c r="B80" t="s">
        <v>92</v>
      </c>
      <c r="C80" t="s">
        <v>98</v>
      </c>
      <c r="D80" s="1">
        <v>0.18</v>
      </c>
      <c r="E80" s="1">
        <v>0.11</v>
      </c>
      <c r="F80" s="8">
        <f t="shared" si="4"/>
        <v>6.9999999999999993E-2</v>
      </c>
      <c r="G80" s="3" t="str">
        <f t="shared" si="5"/>
        <v>No</v>
      </c>
    </row>
    <row r="81" spans="1:7" x14ac:dyDescent="0.3">
      <c r="A81" s="3">
        <v>80</v>
      </c>
      <c r="B81" t="s">
        <v>92</v>
      </c>
      <c r="C81" t="s">
        <v>99</v>
      </c>
      <c r="D81" s="1">
        <v>0.84</v>
      </c>
      <c r="E81" s="1">
        <v>0.63</v>
      </c>
      <c r="F81" s="8">
        <f t="shared" si="4"/>
        <v>0.20999999999999996</v>
      </c>
      <c r="G81" s="3" t="str">
        <f t="shared" si="5"/>
        <v>Yes</v>
      </c>
    </row>
    <row r="82" spans="1:7" x14ac:dyDescent="0.3">
      <c r="A82" s="3">
        <v>81</v>
      </c>
      <c r="B82" t="s">
        <v>92</v>
      </c>
      <c r="C82" t="s">
        <v>100</v>
      </c>
      <c r="D82" s="1">
        <v>0.23</v>
      </c>
      <c r="E82" s="1">
        <v>0.32</v>
      </c>
      <c r="F82" s="8">
        <f t="shared" si="4"/>
        <v>0.09</v>
      </c>
      <c r="G82" s="3" t="str">
        <f t="shared" si="5"/>
        <v>Yes</v>
      </c>
    </row>
    <row r="83" spans="1:7" x14ac:dyDescent="0.3">
      <c r="A83" s="3">
        <v>82</v>
      </c>
      <c r="B83" t="s">
        <v>92</v>
      </c>
      <c r="C83" t="s">
        <v>101</v>
      </c>
      <c r="D83" s="1">
        <v>0.45</v>
      </c>
      <c r="E83" s="1">
        <v>0.4</v>
      </c>
      <c r="F83" s="8">
        <f t="shared" si="4"/>
        <v>4.9999999999999989E-2</v>
      </c>
      <c r="G83" s="3" t="str">
        <f t="shared" si="5"/>
        <v>No</v>
      </c>
    </row>
    <row r="84" spans="1:7" x14ac:dyDescent="0.3">
      <c r="A84" s="3">
        <v>83</v>
      </c>
      <c r="B84" t="s">
        <v>92</v>
      </c>
      <c r="C84" t="s">
        <v>102</v>
      </c>
      <c r="D84" s="1">
        <v>0.56000000000000005</v>
      </c>
      <c r="E84" s="1">
        <v>0.56999999999999995</v>
      </c>
      <c r="F84" s="8">
        <f t="shared" si="4"/>
        <v>9.9999999999998979E-3</v>
      </c>
      <c r="G84" s="3" t="str">
        <f t="shared" si="5"/>
        <v>No</v>
      </c>
    </row>
    <row r="85" spans="1:7" x14ac:dyDescent="0.3">
      <c r="A85" s="3">
        <v>84</v>
      </c>
      <c r="B85" t="s">
        <v>103</v>
      </c>
      <c r="C85" t="s">
        <v>104</v>
      </c>
      <c r="D85" s="1">
        <v>0.69</v>
      </c>
      <c r="E85" s="1">
        <v>0.57999999999999996</v>
      </c>
      <c r="F85" s="8">
        <f t="shared" si="4"/>
        <v>0.10999999999999999</v>
      </c>
      <c r="G85" s="3" t="str">
        <f t="shared" si="5"/>
        <v>Yes</v>
      </c>
    </row>
    <row r="86" spans="1:7" x14ac:dyDescent="0.3">
      <c r="A86" s="3">
        <v>85</v>
      </c>
      <c r="B86" t="s">
        <v>103</v>
      </c>
      <c r="C86" t="s">
        <v>105</v>
      </c>
      <c r="D86" s="1">
        <v>0.63</v>
      </c>
      <c r="E86" s="1">
        <v>0.59</v>
      </c>
      <c r="F86" s="8">
        <f t="shared" si="4"/>
        <v>4.0000000000000036E-2</v>
      </c>
      <c r="G86" s="3" t="str">
        <f t="shared" si="5"/>
        <v>No</v>
      </c>
    </row>
    <row r="87" spans="1:7" x14ac:dyDescent="0.3">
      <c r="A87" s="3">
        <v>86</v>
      </c>
      <c r="B87" t="s">
        <v>103</v>
      </c>
      <c r="C87" t="s">
        <v>106</v>
      </c>
      <c r="D87" s="1">
        <v>0.61</v>
      </c>
      <c r="E87" s="1">
        <v>0.63</v>
      </c>
      <c r="F87" s="8">
        <f t="shared" si="4"/>
        <v>2.0000000000000018E-2</v>
      </c>
      <c r="G87" s="3" t="str">
        <f t="shared" si="5"/>
        <v>No</v>
      </c>
    </row>
    <row r="88" spans="1:7" x14ac:dyDescent="0.3">
      <c r="A88" s="3">
        <v>87</v>
      </c>
      <c r="B88" t="s">
        <v>103</v>
      </c>
      <c r="C88" t="s">
        <v>107</v>
      </c>
      <c r="D88" s="1">
        <v>0.53</v>
      </c>
      <c r="E88" s="1">
        <v>0.53</v>
      </c>
      <c r="F88" s="8">
        <f t="shared" si="4"/>
        <v>0</v>
      </c>
      <c r="G88" s="3" t="str">
        <f t="shared" si="5"/>
        <v>No</v>
      </c>
    </row>
    <row r="89" spans="1:7" x14ac:dyDescent="0.3">
      <c r="A89" s="3">
        <v>88</v>
      </c>
      <c r="B89" t="s">
        <v>103</v>
      </c>
      <c r="C89" t="s">
        <v>108</v>
      </c>
      <c r="D89" s="1">
        <v>0.46</v>
      </c>
      <c r="E89" s="1">
        <v>0.47</v>
      </c>
      <c r="F89" s="8">
        <f t="shared" si="4"/>
        <v>9.9999999999999534E-3</v>
      </c>
      <c r="G89" s="3" t="str">
        <f t="shared" si="5"/>
        <v>No</v>
      </c>
    </row>
    <row r="90" spans="1:7" x14ac:dyDescent="0.3">
      <c r="A90" s="3">
        <v>89</v>
      </c>
      <c r="B90" t="s">
        <v>103</v>
      </c>
      <c r="C90" t="s">
        <v>109</v>
      </c>
      <c r="D90" s="1">
        <v>0.72</v>
      </c>
      <c r="E90" s="1">
        <v>0.67</v>
      </c>
      <c r="F90" s="8">
        <f t="shared" si="4"/>
        <v>4.9999999999999933E-2</v>
      </c>
      <c r="G90" s="3" t="str">
        <f t="shared" si="5"/>
        <v>No</v>
      </c>
    </row>
    <row r="91" spans="1:7" x14ac:dyDescent="0.3">
      <c r="A91" s="3">
        <v>90</v>
      </c>
      <c r="B91" t="s">
        <v>103</v>
      </c>
      <c r="C91" t="s">
        <v>110</v>
      </c>
      <c r="D91" s="1">
        <v>0.72</v>
      </c>
      <c r="E91" s="1">
        <v>0.72</v>
      </c>
      <c r="F91" s="8">
        <f t="shared" si="4"/>
        <v>0</v>
      </c>
      <c r="G91" s="3" t="str">
        <f t="shared" si="5"/>
        <v>No</v>
      </c>
    </row>
    <row r="92" spans="1:7" x14ac:dyDescent="0.3">
      <c r="A92" s="3">
        <v>91</v>
      </c>
      <c r="B92" t="s">
        <v>103</v>
      </c>
      <c r="C92" t="s">
        <v>111</v>
      </c>
      <c r="D92" s="1">
        <v>0.77</v>
      </c>
      <c r="E92" s="1">
        <v>0.69</v>
      </c>
      <c r="F92" s="8">
        <f t="shared" si="4"/>
        <v>8.0000000000000071E-2</v>
      </c>
      <c r="G92" s="3" t="str">
        <f t="shared" si="5"/>
        <v>No</v>
      </c>
    </row>
    <row r="93" spans="1:7" x14ac:dyDescent="0.3">
      <c r="A93" s="3">
        <v>92</v>
      </c>
      <c r="B93" t="s">
        <v>103</v>
      </c>
      <c r="C93" t="s">
        <v>112</v>
      </c>
      <c r="D93" s="1">
        <v>0.64</v>
      </c>
      <c r="E93" s="1">
        <v>0.65</v>
      </c>
      <c r="F93" s="8">
        <f t="shared" si="4"/>
        <v>1.0000000000000009E-2</v>
      </c>
      <c r="G93" s="3" t="str">
        <f t="shared" si="5"/>
        <v>No</v>
      </c>
    </row>
    <row r="94" spans="1:7" x14ac:dyDescent="0.3">
      <c r="A94" s="3">
        <v>93</v>
      </c>
      <c r="B94" t="s">
        <v>103</v>
      </c>
      <c r="C94" t="s">
        <v>113</v>
      </c>
      <c r="D94" s="1">
        <v>0.61</v>
      </c>
      <c r="E94" s="1">
        <v>0.55000000000000004</v>
      </c>
      <c r="F94" s="8">
        <f t="shared" si="4"/>
        <v>5.9999999999999942E-2</v>
      </c>
      <c r="G94" s="3" t="str">
        <f t="shared" si="5"/>
        <v>No</v>
      </c>
    </row>
    <row r="95" spans="1:7" x14ac:dyDescent="0.3">
      <c r="A95" s="3">
        <v>94</v>
      </c>
      <c r="B95" t="s">
        <v>103</v>
      </c>
      <c r="C95" t="s">
        <v>114</v>
      </c>
      <c r="D95" s="1">
        <v>0.44</v>
      </c>
      <c r="E95" s="1">
        <v>0.36</v>
      </c>
      <c r="F95" s="8">
        <f t="shared" si="4"/>
        <v>8.0000000000000016E-2</v>
      </c>
      <c r="G95" s="3" t="str">
        <f t="shared" si="5"/>
        <v>No</v>
      </c>
    </row>
    <row r="96" spans="1:7" x14ac:dyDescent="0.3">
      <c r="A96" s="3">
        <v>95</v>
      </c>
      <c r="B96" t="s">
        <v>103</v>
      </c>
      <c r="C96" t="s">
        <v>115</v>
      </c>
      <c r="D96" s="1">
        <v>0.47</v>
      </c>
      <c r="E96" s="1">
        <v>0.5</v>
      </c>
      <c r="F96" s="8">
        <f t="shared" si="4"/>
        <v>3.0000000000000027E-2</v>
      </c>
      <c r="G96" s="3" t="str">
        <f t="shared" si="5"/>
        <v>No</v>
      </c>
    </row>
    <row r="97" spans="1:7" x14ac:dyDescent="0.3">
      <c r="A97" s="3">
        <v>96</v>
      </c>
      <c r="B97" t="s">
        <v>103</v>
      </c>
      <c r="C97" t="s">
        <v>116</v>
      </c>
      <c r="D97" s="1">
        <v>0.49</v>
      </c>
      <c r="E97" s="1">
        <v>0.43</v>
      </c>
      <c r="F97" s="8">
        <f t="shared" si="4"/>
        <v>0.06</v>
      </c>
      <c r="G97" s="3" t="str">
        <f t="shared" si="5"/>
        <v>No</v>
      </c>
    </row>
    <row r="98" spans="1:7" x14ac:dyDescent="0.3">
      <c r="A98" s="3">
        <v>97</v>
      </c>
      <c r="B98" t="s">
        <v>103</v>
      </c>
      <c r="C98" t="s">
        <v>117</v>
      </c>
      <c r="D98" s="1">
        <v>0.73</v>
      </c>
      <c r="E98" s="1">
        <v>0.75</v>
      </c>
      <c r="F98" s="8">
        <f t="shared" ref="F98:F129" si="6">ABS(D98-E98)</f>
        <v>2.0000000000000018E-2</v>
      </c>
      <c r="G98" s="3" t="str">
        <f t="shared" ref="G98:G129" si="7">IF(F98&gt;=9%, "Yes", "No")</f>
        <v>No</v>
      </c>
    </row>
    <row r="99" spans="1:7" x14ac:dyDescent="0.3">
      <c r="A99" s="3">
        <v>98</v>
      </c>
      <c r="B99" t="s">
        <v>103</v>
      </c>
      <c r="C99" t="s">
        <v>118</v>
      </c>
      <c r="D99" s="1">
        <v>0.79</v>
      </c>
      <c r="E99" s="1">
        <v>0.7</v>
      </c>
      <c r="F99" s="8">
        <f t="shared" si="6"/>
        <v>9.000000000000008E-2</v>
      </c>
      <c r="G99" s="3" t="str">
        <f t="shared" si="7"/>
        <v>Yes</v>
      </c>
    </row>
    <row r="100" spans="1:7" x14ac:dyDescent="0.3">
      <c r="A100" s="3">
        <v>99</v>
      </c>
      <c r="B100" t="s">
        <v>103</v>
      </c>
      <c r="C100" t="s">
        <v>119</v>
      </c>
      <c r="D100" s="1">
        <v>0.86</v>
      </c>
      <c r="E100" s="1">
        <v>0.82</v>
      </c>
      <c r="F100" s="8">
        <f t="shared" si="6"/>
        <v>4.0000000000000036E-2</v>
      </c>
      <c r="G100" s="3" t="str">
        <f t="shared" si="7"/>
        <v>No</v>
      </c>
    </row>
    <row r="101" spans="1:7" x14ac:dyDescent="0.3">
      <c r="A101" s="3">
        <v>100</v>
      </c>
      <c r="B101" t="s">
        <v>103</v>
      </c>
      <c r="C101" t="s">
        <v>120</v>
      </c>
      <c r="D101" s="1">
        <v>0.84</v>
      </c>
      <c r="E101" s="1">
        <v>0.82</v>
      </c>
      <c r="F101" s="8">
        <f t="shared" si="6"/>
        <v>2.0000000000000018E-2</v>
      </c>
      <c r="G101" s="3" t="str">
        <f t="shared" si="7"/>
        <v>No</v>
      </c>
    </row>
    <row r="102" spans="1:7" x14ac:dyDescent="0.3">
      <c r="A102" s="3">
        <v>101</v>
      </c>
      <c r="B102" t="s">
        <v>103</v>
      </c>
      <c r="C102" t="s">
        <v>121</v>
      </c>
      <c r="D102" s="1">
        <v>0.83</v>
      </c>
      <c r="E102" s="1">
        <v>0.79</v>
      </c>
      <c r="F102" s="8">
        <f t="shared" si="6"/>
        <v>3.9999999999999925E-2</v>
      </c>
      <c r="G102" s="3" t="str">
        <f t="shared" si="7"/>
        <v>No</v>
      </c>
    </row>
    <row r="103" spans="1:7" x14ac:dyDescent="0.3">
      <c r="A103" s="3">
        <v>102</v>
      </c>
      <c r="B103" t="s">
        <v>103</v>
      </c>
      <c r="C103" t="s">
        <v>122</v>
      </c>
      <c r="D103" s="1">
        <v>0.67</v>
      </c>
      <c r="E103" s="1">
        <v>0.65</v>
      </c>
      <c r="F103" s="8">
        <f t="shared" si="6"/>
        <v>2.0000000000000018E-2</v>
      </c>
      <c r="G103" s="3" t="str">
        <f t="shared" si="7"/>
        <v>No</v>
      </c>
    </row>
    <row r="104" spans="1:7" x14ac:dyDescent="0.3">
      <c r="A104" s="3">
        <v>103</v>
      </c>
      <c r="B104" t="s">
        <v>103</v>
      </c>
      <c r="C104" t="s">
        <v>123</v>
      </c>
      <c r="D104" s="1">
        <v>0.84</v>
      </c>
      <c r="E104" s="1">
        <v>0.65</v>
      </c>
      <c r="F104" s="8">
        <f t="shared" si="6"/>
        <v>0.18999999999999995</v>
      </c>
      <c r="G104" s="3" t="str">
        <f t="shared" si="7"/>
        <v>Yes</v>
      </c>
    </row>
    <row r="105" spans="1:7" x14ac:dyDescent="0.3">
      <c r="A105" s="3">
        <v>104</v>
      </c>
      <c r="B105" t="s">
        <v>103</v>
      </c>
      <c r="C105" t="s">
        <v>124</v>
      </c>
      <c r="D105" s="1">
        <v>0.72</v>
      </c>
      <c r="E105" s="1">
        <v>0.6</v>
      </c>
      <c r="F105" s="8">
        <f t="shared" si="6"/>
        <v>0.12</v>
      </c>
      <c r="G105" s="3" t="str">
        <f t="shared" si="7"/>
        <v>Yes</v>
      </c>
    </row>
    <row r="106" spans="1:7" x14ac:dyDescent="0.3">
      <c r="A106" s="3">
        <v>105</v>
      </c>
      <c r="B106" t="s">
        <v>103</v>
      </c>
      <c r="C106" t="s">
        <v>125</v>
      </c>
      <c r="D106" s="1">
        <v>0.79</v>
      </c>
      <c r="E106" s="1">
        <v>0.77</v>
      </c>
      <c r="F106" s="8">
        <f t="shared" si="6"/>
        <v>2.0000000000000018E-2</v>
      </c>
      <c r="G106" s="3" t="str">
        <f t="shared" si="7"/>
        <v>No</v>
      </c>
    </row>
    <row r="107" spans="1:7" x14ac:dyDescent="0.3">
      <c r="A107" s="3">
        <v>106</v>
      </c>
      <c r="B107" t="s">
        <v>103</v>
      </c>
      <c r="C107" t="s">
        <v>126</v>
      </c>
      <c r="D107" s="1">
        <v>0.94</v>
      </c>
      <c r="E107" s="1">
        <v>0.86</v>
      </c>
      <c r="F107" s="8">
        <f t="shared" si="6"/>
        <v>7.999999999999996E-2</v>
      </c>
      <c r="G107" s="3" t="str">
        <f t="shared" si="7"/>
        <v>No</v>
      </c>
    </row>
    <row r="108" spans="1:7" x14ac:dyDescent="0.3">
      <c r="A108" s="3">
        <v>107</v>
      </c>
      <c r="B108" t="s">
        <v>103</v>
      </c>
      <c r="C108" t="s">
        <v>127</v>
      </c>
      <c r="D108" s="1">
        <v>0.95</v>
      </c>
      <c r="E108" s="1">
        <v>0.9</v>
      </c>
      <c r="F108" s="8">
        <f t="shared" si="6"/>
        <v>4.9999999999999933E-2</v>
      </c>
      <c r="G108" s="3" t="str">
        <f t="shared" si="7"/>
        <v>No</v>
      </c>
    </row>
    <row r="109" spans="1:7" x14ac:dyDescent="0.3">
      <c r="A109" s="3">
        <v>108</v>
      </c>
      <c r="B109" t="s">
        <v>103</v>
      </c>
      <c r="C109" t="s">
        <v>128</v>
      </c>
      <c r="D109" s="1">
        <v>0.91</v>
      </c>
      <c r="E109" s="1">
        <v>0.68</v>
      </c>
      <c r="F109" s="8">
        <f t="shared" si="6"/>
        <v>0.22999999999999998</v>
      </c>
      <c r="G109" s="3" t="str">
        <f t="shared" si="7"/>
        <v>Yes</v>
      </c>
    </row>
    <row r="110" spans="1:7" x14ac:dyDescent="0.3">
      <c r="A110" s="3">
        <v>109</v>
      </c>
      <c r="B110" t="s">
        <v>103</v>
      </c>
      <c r="C110" t="s">
        <v>129</v>
      </c>
      <c r="D110" s="1">
        <v>0.76</v>
      </c>
      <c r="E110" s="1">
        <v>0.61</v>
      </c>
      <c r="F110" s="8">
        <f t="shared" si="6"/>
        <v>0.15000000000000002</v>
      </c>
      <c r="G110" s="3" t="str">
        <f t="shared" si="7"/>
        <v>Yes</v>
      </c>
    </row>
    <row r="111" spans="1:7" x14ac:dyDescent="0.3">
      <c r="A111" s="3">
        <v>110</v>
      </c>
      <c r="B111" t="s">
        <v>103</v>
      </c>
      <c r="C111" t="s">
        <v>130</v>
      </c>
      <c r="D111" s="1">
        <v>0.57999999999999996</v>
      </c>
      <c r="E111" s="1">
        <v>0.66</v>
      </c>
      <c r="F111" s="8">
        <f t="shared" si="6"/>
        <v>8.0000000000000071E-2</v>
      </c>
      <c r="G111" s="3" t="str">
        <f t="shared" si="7"/>
        <v>No</v>
      </c>
    </row>
    <row r="112" spans="1:7" x14ac:dyDescent="0.3">
      <c r="A112" s="3">
        <v>111</v>
      </c>
      <c r="B112" t="s">
        <v>103</v>
      </c>
      <c r="C112" t="s">
        <v>131</v>
      </c>
      <c r="D112" s="1">
        <v>0.56000000000000005</v>
      </c>
      <c r="E112" s="1">
        <v>0.62</v>
      </c>
      <c r="F112" s="8">
        <f t="shared" si="6"/>
        <v>5.9999999999999942E-2</v>
      </c>
      <c r="G112" s="3" t="str">
        <f t="shared" si="7"/>
        <v>No</v>
      </c>
    </row>
    <row r="113" spans="1:7" x14ac:dyDescent="0.3">
      <c r="A113" s="3">
        <v>112</v>
      </c>
      <c r="B113" t="s">
        <v>103</v>
      </c>
      <c r="C113" t="s">
        <v>132</v>
      </c>
      <c r="D113" s="1">
        <v>0.71</v>
      </c>
      <c r="E113" s="1">
        <v>0.61</v>
      </c>
      <c r="F113" s="8">
        <f t="shared" si="6"/>
        <v>9.9999999999999978E-2</v>
      </c>
      <c r="G113" s="3" t="str">
        <f t="shared" si="7"/>
        <v>Yes</v>
      </c>
    </row>
    <row r="114" spans="1:7" x14ac:dyDescent="0.3">
      <c r="A114" s="3">
        <v>113</v>
      </c>
      <c r="B114" t="s">
        <v>103</v>
      </c>
      <c r="C114" t="s">
        <v>133</v>
      </c>
      <c r="D114" s="1">
        <v>0.39</v>
      </c>
      <c r="E114" s="1">
        <v>0.54</v>
      </c>
      <c r="F114" s="8">
        <f t="shared" si="6"/>
        <v>0.15000000000000002</v>
      </c>
      <c r="G114" s="3" t="str">
        <f t="shared" si="7"/>
        <v>Yes</v>
      </c>
    </row>
    <row r="115" spans="1:7" x14ac:dyDescent="0.3">
      <c r="A115" s="3">
        <v>114</v>
      </c>
      <c r="B115" t="s">
        <v>103</v>
      </c>
      <c r="C115" t="s">
        <v>134</v>
      </c>
      <c r="D115" s="1">
        <v>0.74</v>
      </c>
      <c r="E115" s="1">
        <v>0.71</v>
      </c>
      <c r="F115" s="8">
        <f t="shared" si="6"/>
        <v>3.0000000000000027E-2</v>
      </c>
      <c r="G115" s="3" t="str">
        <f t="shared" si="7"/>
        <v>No</v>
      </c>
    </row>
    <row r="116" spans="1:7" x14ac:dyDescent="0.3">
      <c r="A116" s="3">
        <v>115</v>
      </c>
      <c r="B116" t="s">
        <v>103</v>
      </c>
      <c r="C116" t="s">
        <v>135</v>
      </c>
      <c r="D116" s="1">
        <v>0.63</v>
      </c>
      <c r="E116" s="1">
        <v>0.54</v>
      </c>
      <c r="F116" s="8">
        <f t="shared" si="6"/>
        <v>8.9999999999999969E-2</v>
      </c>
      <c r="G116" s="3" t="str">
        <f t="shared" si="7"/>
        <v>Yes</v>
      </c>
    </row>
    <row r="117" spans="1:7" x14ac:dyDescent="0.3">
      <c r="A117" s="3">
        <v>116</v>
      </c>
      <c r="B117" t="s">
        <v>103</v>
      </c>
      <c r="C117" t="s">
        <v>136</v>
      </c>
      <c r="D117" s="1">
        <v>0.6</v>
      </c>
      <c r="E117" s="1">
        <v>0.6</v>
      </c>
      <c r="F117" s="8">
        <f t="shared" si="6"/>
        <v>0</v>
      </c>
      <c r="G117" s="3" t="str">
        <f t="shared" si="7"/>
        <v>No</v>
      </c>
    </row>
    <row r="118" spans="1:7" x14ac:dyDescent="0.3">
      <c r="A118" s="3">
        <v>117</v>
      </c>
      <c r="B118" t="s">
        <v>103</v>
      </c>
      <c r="C118" t="s">
        <v>137</v>
      </c>
      <c r="D118" s="1">
        <v>0.85</v>
      </c>
      <c r="E118" s="1">
        <v>0.8</v>
      </c>
      <c r="F118" s="8">
        <f t="shared" si="6"/>
        <v>4.9999999999999933E-2</v>
      </c>
      <c r="G118" s="3" t="str">
        <f t="shared" si="7"/>
        <v>No</v>
      </c>
    </row>
    <row r="119" spans="1:7" x14ac:dyDescent="0.3">
      <c r="A119" s="3">
        <v>118</v>
      </c>
      <c r="B119" t="s">
        <v>103</v>
      </c>
      <c r="C119" t="s">
        <v>138</v>
      </c>
      <c r="D119" s="1">
        <v>0.9</v>
      </c>
      <c r="E119" s="1">
        <v>0.9</v>
      </c>
      <c r="F119" s="8">
        <f t="shared" si="6"/>
        <v>0</v>
      </c>
      <c r="G119" s="3" t="str">
        <f t="shared" si="7"/>
        <v>No</v>
      </c>
    </row>
    <row r="120" spans="1:7" x14ac:dyDescent="0.3">
      <c r="A120" s="3">
        <v>119</v>
      </c>
      <c r="B120" t="s">
        <v>103</v>
      </c>
      <c r="C120" t="s">
        <v>139</v>
      </c>
      <c r="D120" s="1">
        <v>0.84</v>
      </c>
      <c r="E120" s="1">
        <v>0.75</v>
      </c>
      <c r="F120" s="8">
        <f t="shared" si="6"/>
        <v>8.9999999999999969E-2</v>
      </c>
      <c r="G120" s="3" t="str">
        <f t="shared" si="7"/>
        <v>Yes</v>
      </c>
    </row>
    <row r="121" spans="1:7" x14ac:dyDescent="0.3">
      <c r="A121" s="3">
        <v>120</v>
      </c>
      <c r="B121" t="s">
        <v>140</v>
      </c>
      <c r="C121" t="s">
        <v>141</v>
      </c>
      <c r="D121" s="1">
        <v>0.48</v>
      </c>
      <c r="E121" s="1">
        <v>0.42</v>
      </c>
      <c r="F121" s="8">
        <f t="shared" si="6"/>
        <v>0.06</v>
      </c>
      <c r="G121" s="3" t="str">
        <f t="shared" si="7"/>
        <v>No</v>
      </c>
    </row>
    <row r="122" spans="1:7" x14ac:dyDescent="0.3">
      <c r="A122" s="3">
        <v>121</v>
      </c>
      <c r="B122" t="s">
        <v>140</v>
      </c>
      <c r="C122" t="s">
        <v>142</v>
      </c>
      <c r="D122" s="1">
        <v>0.47</v>
      </c>
      <c r="E122" s="1">
        <v>0.55000000000000004</v>
      </c>
      <c r="F122" s="8">
        <f t="shared" si="6"/>
        <v>8.0000000000000071E-2</v>
      </c>
      <c r="G122" s="3" t="str">
        <f t="shared" si="7"/>
        <v>No</v>
      </c>
    </row>
    <row r="123" spans="1:7" x14ac:dyDescent="0.3">
      <c r="A123" s="3">
        <v>122</v>
      </c>
      <c r="B123" t="s">
        <v>140</v>
      </c>
      <c r="C123" t="s">
        <v>143</v>
      </c>
      <c r="D123" s="1">
        <v>0.47</v>
      </c>
      <c r="E123" s="1">
        <v>0.42</v>
      </c>
      <c r="F123" s="8">
        <f t="shared" si="6"/>
        <v>4.9999999999999989E-2</v>
      </c>
      <c r="G123" s="3" t="str">
        <f t="shared" si="7"/>
        <v>No</v>
      </c>
    </row>
    <row r="124" spans="1:7" x14ac:dyDescent="0.3">
      <c r="A124" s="3">
        <v>123</v>
      </c>
      <c r="B124" t="s">
        <v>140</v>
      </c>
      <c r="C124" t="s">
        <v>144</v>
      </c>
      <c r="D124" s="1">
        <v>0.49</v>
      </c>
      <c r="E124" s="1">
        <v>0.44</v>
      </c>
      <c r="F124" s="8">
        <f t="shared" si="6"/>
        <v>4.9999999999999989E-2</v>
      </c>
      <c r="G124" s="3" t="str">
        <f t="shared" si="7"/>
        <v>No</v>
      </c>
    </row>
    <row r="125" spans="1:7" x14ac:dyDescent="0.3">
      <c r="A125" s="3">
        <v>124</v>
      </c>
      <c r="B125" t="s">
        <v>140</v>
      </c>
      <c r="C125" t="s">
        <v>145</v>
      </c>
      <c r="D125" s="1">
        <v>0.49</v>
      </c>
      <c r="E125" s="1">
        <v>0.55000000000000004</v>
      </c>
      <c r="F125" s="8">
        <f t="shared" si="6"/>
        <v>6.0000000000000053E-2</v>
      </c>
      <c r="G125" s="3" t="str">
        <f t="shared" si="7"/>
        <v>No</v>
      </c>
    </row>
    <row r="126" spans="1:7" x14ac:dyDescent="0.3">
      <c r="A126" s="3">
        <v>125</v>
      </c>
      <c r="B126" t="s">
        <v>140</v>
      </c>
      <c r="C126" t="s">
        <v>146</v>
      </c>
      <c r="D126" s="1">
        <v>0.5</v>
      </c>
      <c r="E126" s="1">
        <v>0.52</v>
      </c>
      <c r="F126" s="8">
        <f t="shared" si="6"/>
        <v>2.0000000000000018E-2</v>
      </c>
      <c r="G126" s="3" t="str">
        <f t="shared" si="7"/>
        <v>No</v>
      </c>
    </row>
    <row r="127" spans="1:7" x14ac:dyDescent="0.3">
      <c r="A127" s="3">
        <v>126</v>
      </c>
      <c r="B127" t="s">
        <v>140</v>
      </c>
      <c r="C127" t="s">
        <v>147</v>
      </c>
      <c r="D127" s="1">
        <v>0.46</v>
      </c>
      <c r="E127" s="1">
        <v>0.43</v>
      </c>
      <c r="F127" s="8">
        <f t="shared" si="6"/>
        <v>3.0000000000000027E-2</v>
      </c>
      <c r="G127" s="3" t="str">
        <f t="shared" si="7"/>
        <v>No</v>
      </c>
    </row>
    <row r="128" spans="1:7" x14ac:dyDescent="0.3">
      <c r="A128" s="3">
        <v>127</v>
      </c>
      <c r="B128" t="s">
        <v>140</v>
      </c>
      <c r="C128" t="s">
        <v>148</v>
      </c>
      <c r="D128" s="1">
        <v>0.45</v>
      </c>
      <c r="E128" s="1">
        <v>0.4</v>
      </c>
      <c r="F128" s="8">
        <f t="shared" si="6"/>
        <v>4.9999999999999989E-2</v>
      </c>
      <c r="G128" s="3" t="str">
        <f t="shared" si="7"/>
        <v>No</v>
      </c>
    </row>
    <row r="129" spans="1:7" x14ac:dyDescent="0.3">
      <c r="A129" s="3">
        <v>128</v>
      </c>
      <c r="B129" t="s">
        <v>140</v>
      </c>
      <c r="C129" t="s">
        <v>149</v>
      </c>
      <c r="D129" s="1">
        <v>0.47</v>
      </c>
      <c r="E129" s="1">
        <v>0.52</v>
      </c>
      <c r="F129" s="8">
        <f t="shared" si="6"/>
        <v>5.0000000000000044E-2</v>
      </c>
      <c r="G129" s="3" t="str">
        <f t="shared" si="7"/>
        <v>No</v>
      </c>
    </row>
    <row r="130" spans="1:7" x14ac:dyDescent="0.3">
      <c r="A130" s="3">
        <v>129</v>
      </c>
      <c r="B130" t="s">
        <v>140</v>
      </c>
      <c r="C130" t="s">
        <v>150</v>
      </c>
      <c r="D130" s="1">
        <v>0.56000000000000005</v>
      </c>
      <c r="E130" s="1">
        <v>0.6</v>
      </c>
      <c r="F130" s="8">
        <f t="shared" ref="F130:F161" si="8">ABS(D130-E130)</f>
        <v>3.9999999999999925E-2</v>
      </c>
      <c r="G130" s="3" t="str">
        <f t="shared" ref="G130:G161" si="9">IF(F130&gt;=9%, "Yes", "No")</f>
        <v>No</v>
      </c>
    </row>
    <row r="131" spans="1:7" x14ac:dyDescent="0.3">
      <c r="A131" s="3">
        <v>130</v>
      </c>
      <c r="B131" t="s">
        <v>151</v>
      </c>
      <c r="C131" t="s">
        <v>152</v>
      </c>
      <c r="D131" s="1">
        <v>0.67</v>
      </c>
      <c r="E131" s="1">
        <v>0.67</v>
      </c>
      <c r="F131" s="8">
        <f t="shared" si="8"/>
        <v>0</v>
      </c>
      <c r="G131" s="3" t="str">
        <f t="shared" si="9"/>
        <v>No</v>
      </c>
    </row>
    <row r="132" spans="1:7" x14ac:dyDescent="0.3">
      <c r="A132" s="3">
        <v>131</v>
      </c>
      <c r="B132" t="s">
        <v>151</v>
      </c>
      <c r="C132" t="s">
        <v>153</v>
      </c>
      <c r="D132" s="1">
        <v>0.43</v>
      </c>
      <c r="E132" s="1">
        <v>0.43</v>
      </c>
      <c r="F132" s="8">
        <f t="shared" si="8"/>
        <v>0</v>
      </c>
      <c r="G132" s="3" t="str">
        <f t="shared" si="9"/>
        <v>No</v>
      </c>
    </row>
    <row r="133" spans="1:7" x14ac:dyDescent="0.3">
      <c r="A133" s="3">
        <v>132</v>
      </c>
      <c r="B133" t="s">
        <v>154</v>
      </c>
      <c r="C133" t="s">
        <v>22</v>
      </c>
      <c r="D133" s="1">
        <v>0.88</v>
      </c>
      <c r="E133" s="1">
        <v>0.73</v>
      </c>
      <c r="F133" s="8">
        <f t="shared" si="8"/>
        <v>0.15000000000000002</v>
      </c>
      <c r="G133" s="3" t="str">
        <f t="shared" si="9"/>
        <v>Yes</v>
      </c>
    </row>
    <row r="134" spans="1:7" x14ac:dyDescent="0.3">
      <c r="A134" s="3">
        <v>133</v>
      </c>
      <c r="B134" t="s">
        <v>154</v>
      </c>
      <c r="C134" t="s">
        <v>23</v>
      </c>
      <c r="D134" s="1">
        <v>0.69</v>
      </c>
      <c r="E134" s="1">
        <v>0.75</v>
      </c>
      <c r="F134" s="8">
        <f t="shared" si="8"/>
        <v>6.0000000000000053E-2</v>
      </c>
      <c r="G134" s="3" t="str">
        <f t="shared" si="9"/>
        <v>No</v>
      </c>
    </row>
    <row r="135" spans="1:7" x14ac:dyDescent="0.3">
      <c r="A135" s="3">
        <v>134</v>
      </c>
      <c r="B135" t="s">
        <v>154</v>
      </c>
      <c r="C135" t="s">
        <v>24</v>
      </c>
      <c r="D135" s="1">
        <v>0.69</v>
      </c>
      <c r="E135" s="1">
        <v>0.65</v>
      </c>
      <c r="F135" s="8">
        <f t="shared" si="8"/>
        <v>3.9999999999999925E-2</v>
      </c>
      <c r="G135" s="3" t="str">
        <f t="shared" si="9"/>
        <v>No</v>
      </c>
    </row>
    <row r="136" spans="1:7" x14ac:dyDescent="0.3">
      <c r="A136" s="3">
        <v>135</v>
      </c>
      <c r="B136" t="s">
        <v>154</v>
      </c>
      <c r="C136" t="s">
        <v>25</v>
      </c>
      <c r="D136" s="1">
        <v>0.85</v>
      </c>
      <c r="E136" s="1">
        <v>0.82</v>
      </c>
      <c r="F136" s="8">
        <f t="shared" si="8"/>
        <v>3.0000000000000027E-2</v>
      </c>
      <c r="G136" s="3" t="str">
        <f t="shared" si="9"/>
        <v>No</v>
      </c>
    </row>
    <row r="137" spans="1:7" x14ac:dyDescent="0.3">
      <c r="A137" s="3">
        <v>136</v>
      </c>
      <c r="B137" t="s">
        <v>154</v>
      </c>
      <c r="C137" t="s">
        <v>26</v>
      </c>
      <c r="D137" s="1">
        <v>0.9</v>
      </c>
      <c r="E137" s="1">
        <v>0.84</v>
      </c>
      <c r="F137" s="8">
        <f t="shared" si="8"/>
        <v>6.0000000000000053E-2</v>
      </c>
      <c r="G137" s="3" t="str">
        <f t="shared" si="9"/>
        <v>No</v>
      </c>
    </row>
    <row r="138" spans="1:7" x14ac:dyDescent="0.3">
      <c r="A138" s="3">
        <v>137</v>
      </c>
      <c r="B138" t="s">
        <v>154</v>
      </c>
      <c r="C138" t="s">
        <v>27</v>
      </c>
      <c r="D138" s="1">
        <v>0.78</v>
      </c>
      <c r="E138" s="1">
        <v>0.91</v>
      </c>
      <c r="F138" s="8">
        <f t="shared" si="8"/>
        <v>0.13</v>
      </c>
      <c r="G138" s="3" t="str">
        <f t="shared" si="9"/>
        <v>Yes</v>
      </c>
    </row>
    <row r="139" spans="1:7" x14ac:dyDescent="0.3">
      <c r="A139" s="3">
        <v>138</v>
      </c>
      <c r="B139" t="s">
        <v>154</v>
      </c>
      <c r="C139" t="s">
        <v>28</v>
      </c>
      <c r="D139" s="1">
        <v>0.8</v>
      </c>
      <c r="E139" s="1">
        <v>0.81</v>
      </c>
      <c r="F139" s="8">
        <f t="shared" si="8"/>
        <v>1.0000000000000009E-2</v>
      </c>
      <c r="G139" s="3" t="str">
        <f t="shared" si="9"/>
        <v>No</v>
      </c>
    </row>
    <row r="140" spans="1:7" x14ac:dyDescent="0.3">
      <c r="A140" s="3">
        <v>139</v>
      </c>
      <c r="B140" t="s">
        <v>154</v>
      </c>
      <c r="C140" t="s">
        <v>29</v>
      </c>
      <c r="D140" s="1">
        <v>0.73</v>
      </c>
      <c r="E140" s="1">
        <v>0.78</v>
      </c>
      <c r="F140" s="8">
        <f t="shared" si="8"/>
        <v>5.0000000000000044E-2</v>
      </c>
      <c r="G140" s="3" t="str">
        <f t="shared" si="9"/>
        <v>No</v>
      </c>
    </row>
    <row r="141" spans="1:7" x14ac:dyDescent="0.3">
      <c r="A141" s="3">
        <v>140</v>
      </c>
      <c r="B141" t="s">
        <v>154</v>
      </c>
      <c r="C141" t="s">
        <v>30</v>
      </c>
      <c r="D141" s="1">
        <v>0.7</v>
      </c>
      <c r="E141" s="1">
        <v>0.79</v>
      </c>
      <c r="F141" s="8">
        <f t="shared" si="8"/>
        <v>9.000000000000008E-2</v>
      </c>
      <c r="G141" s="3" t="str">
        <f t="shared" si="9"/>
        <v>Yes</v>
      </c>
    </row>
    <row r="142" spans="1:7" x14ac:dyDescent="0.3">
      <c r="A142" s="3">
        <v>141</v>
      </c>
      <c r="B142" t="s">
        <v>154</v>
      </c>
      <c r="C142" t="s">
        <v>31</v>
      </c>
      <c r="D142" s="1">
        <v>0.67</v>
      </c>
      <c r="E142" s="1">
        <v>0.66</v>
      </c>
      <c r="F142" s="8">
        <f t="shared" si="8"/>
        <v>1.0000000000000009E-2</v>
      </c>
      <c r="G142" s="3" t="str">
        <f t="shared" si="9"/>
        <v>No</v>
      </c>
    </row>
    <row r="143" spans="1:7" x14ac:dyDescent="0.3">
      <c r="A143" s="3">
        <v>142</v>
      </c>
      <c r="B143" t="s">
        <v>155</v>
      </c>
      <c r="C143" t="s">
        <v>156</v>
      </c>
      <c r="D143" s="1">
        <v>0.55000000000000004</v>
      </c>
      <c r="E143" s="1">
        <v>0.54</v>
      </c>
      <c r="F143" s="8">
        <f t="shared" si="8"/>
        <v>1.0000000000000009E-2</v>
      </c>
      <c r="G143" s="3" t="str">
        <f t="shared" si="9"/>
        <v>No</v>
      </c>
    </row>
    <row r="144" spans="1:7" x14ac:dyDescent="0.3">
      <c r="A144" s="3">
        <v>143</v>
      </c>
      <c r="B144" t="s">
        <v>155</v>
      </c>
      <c r="C144" t="s">
        <v>157</v>
      </c>
      <c r="D144" s="1">
        <v>0.42</v>
      </c>
      <c r="E144" s="1">
        <v>0.55000000000000004</v>
      </c>
      <c r="F144" s="8">
        <f t="shared" si="8"/>
        <v>0.13000000000000006</v>
      </c>
      <c r="G144" s="3" t="str">
        <f t="shared" si="9"/>
        <v>Yes</v>
      </c>
    </row>
    <row r="145" spans="1:7" x14ac:dyDescent="0.3">
      <c r="A145" s="3">
        <v>144</v>
      </c>
      <c r="B145" t="s">
        <v>155</v>
      </c>
      <c r="C145" t="s">
        <v>158</v>
      </c>
      <c r="D145" s="1">
        <v>0.57999999999999996</v>
      </c>
      <c r="E145" s="1">
        <v>0.56999999999999995</v>
      </c>
      <c r="F145" s="8">
        <f t="shared" si="8"/>
        <v>1.0000000000000009E-2</v>
      </c>
      <c r="G145" s="3" t="str">
        <f t="shared" si="9"/>
        <v>No</v>
      </c>
    </row>
    <row r="146" spans="1:7" x14ac:dyDescent="0.3">
      <c r="A146" s="3">
        <v>145</v>
      </c>
      <c r="B146" t="s">
        <v>155</v>
      </c>
      <c r="C146" t="s">
        <v>159</v>
      </c>
      <c r="D146" s="1">
        <v>0.59</v>
      </c>
      <c r="E146" s="1">
        <v>0.64</v>
      </c>
      <c r="F146" s="8">
        <f t="shared" si="8"/>
        <v>5.0000000000000044E-2</v>
      </c>
      <c r="G146" s="3" t="str">
        <f t="shared" si="9"/>
        <v>No</v>
      </c>
    </row>
    <row r="147" spans="1:7" x14ac:dyDescent="0.3">
      <c r="A147" s="3">
        <v>146</v>
      </c>
      <c r="B147" t="s">
        <v>160</v>
      </c>
      <c r="C147" t="s">
        <v>161</v>
      </c>
      <c r="D147" s="1">
        <v>0.56000000000000005</v>
      </c>
      <c r="E147" s="1">
        <v>0.49</v>
      </c>
      <c r="F147" s="8">
        <f t="shared" si="8"/>
        <v>7.0000000000000062E-2</v>
      </c>
      <c r="G147" s="3" t="str">
        <f t="shared" si="9"/>
        <v>No</v>
      </c>
    </row>
    <row r="148" spans="1:7" x14ac:dyDescent="0.3">
      <c r="A148" s="3">
        <v>147</v>
      </c>
      <c r="B148" t="s">
        <v>160</v>
      </c>
      <c r="C148" t="s">
        <v>162</v>
      </c>
      <c r="D148" s="1">
        <v>0.33</v>
      </c>
      <c r="E148" s="1">
        <v>0.41</v>
      </c>
      <c r="F148" s="8">
        <f t="shared" si="8"/>
        <v>7.999999999999996E-2</v>
      </c>
      <c r="G148" s="3" t="str">
        <f t="shared" si="9"/>
        <v>No</v>
      </c>
    </row>
    <row r="149" spans="1:7" x14ac:dyDescent="0.3">
      <c r="A149" s="3">
        <v>148</v>
      </c>
      <c r="B149" t="s">
        <v>160</v>
      </c>
      <c r="C149" t="s">
        <v>163</v>
      </c>
      <c r="D149" s="1">
        <v>0.3</v>
      </c>
      <c r="E149" s="1">
        <v>0.31</v>
      </c>
      <c r="F149" s="8">
        <f t="shared" si="8"/>
        <v>1.0000000000000009E-2</v>
      </c>
      <c r="G149" s="3" t="str">
        <f t="shared" si="9"/>
        <v>No</v>
      </c>
    </row>
    <row r="150" spans="1:7" x14ac:dyDescent="0.3">
      <c r="A150" s="3">
        <v>149</v>
      </c>
      <c r="B150" t="s">
        <v>164</v>
      </c>
      <c r="C150" t="s">
        <v>165</v>
      </c>
      <c r="D150" s="1">
        <v>0.88</v>
      </c>
      <c r="E150" s="1">
        <v>0.7</v>
      </c>
      <c r="F150" s="8">
        <f t="shared" si="8"/>
        <v>0.18000000000000005</v>
      </c>
      <c r="G150" s="3" t="str">
        <f t="shared" si="9"/>
        <v>Yes</v>
      </c>
    </row>
    <row r="151" spans="1:7" x14ac:dyDescent="0.3">
      <c r="A151" s="3">
        <v>150</v>
      </c>
      <c r="B151" t="s">
        <v>164</v>
      </c>
      <c r="C151" t="s">
        <v>166</v>
      </c>
      <c r="D151" s="1">
        <v>0.52</v>
      </c>
      <c r="E151" s="1">
        <v>0.52</v>
      </c>
      <c r="F151" s="8">
        <f t="shared" si="8"/>
        <v>0</v>
      </c>
      <c r="G151" s="3" t="str">
        <f t="shared" si="9"/>
        <v>No</v>
      </c>
    </row>
    <row r="152" spans="1:7" x14ac:dyDescent="0.3">
      <c r="A152" s="3">
        <v>151</v>
      </c>
      <c r="B152" t="s">
        <v>164</v>
      </c>
      <c r="C152" t="s">
        <v>167</v>
      </c>
      <c r="D152" s="1">
        <v>0.51</v>
      </c>
      <c r="E152" s="1">
        <v>0.56000000000000005</v>
      </c>
      <c r="F152" s="8">
        <f t="shared" si="8"/>
        <v>5.0000000000000044E-2</v>
      </c>
      <c r="G152" s="3" t="str">
        <f t="shared" si="9"/>
        <v>No</v>
      </c>
    </row>
    <row r="153" spans="1:7" x14ac:dyDescent="0.3">
      <c r="A153" s="3">
        <v>152</v>
      </c>
      <c r="B153" t="s">
        <v>164</v>
      </c>
      <c r="C153" t="s">
        <v>168</v>
      </c>
      <c r="D153" s="1">
        <v>0.74</v>
      </c>
      <c r="E153" s="1">
        <v>0.71</v>
      </c>
      <c r="F153" s="8">
        <f t="shared" si="8"/>
        <v>3.0000000000000027E-2</v>
      </c>
      <c r="G153" s="3" t="str">
        <f t="shared" si="9"/>
        <v>No</v>
      </c>
    </row>
    <row r="154" spans="1:7" x14ac:dyDescent="0.3">
      <c r="A154" s="3">
        <v>153</v>
      </c>
      <c r="B154" t="s">
        <v>164</v>
      </c>
      <c r="C154" t="s">
        <v>169</v>
      </c>
      <c r="D154" s="1">
        <v>0.56000000000000005</v>
      </c>
      <c r="E154" s="1">
        <v>0.55000000000000004</v>
      </c>
      <c r="F154" s="8">
        <f t="shared" si="8"/>
        <v>1.0000000000000009E-2</v>
      </c>
      <c r="G154" s="3" t="str">
        <f t="shared" si="9"/>
        <v>No</v>
      </c>
    </row>
    <row r="155" spans="1:7" x14ac:dyDescent="0.3">
      <c r="A155" s="3">
        <v>154</v>
      </c>
      <c r="B155" t="s">
        <v>164</v>
      </c>
      <c r="C155" t="s">
        <v>170</v>
      </c>
      <c r="D155" s="1">
        <v>0.39</v>
      </c>
      <c r="E155" s="1">
        <v>0.42</v>
      </c>
      <c r="F155" s="8">
        <f t="shared" si="8"/>
        <v>2.9999999999999971E-2</v>
      </c>
      <c r="G155" s="3" t="str">
        <f t="shared" si="9"/>
        <v>No</v>
      </c>
    </row>
    <row r="156" spans="1:7" x14ac:dyDescent="0.3">
      <c r="A156" s="3">
        <v>155</v>
      </c>
      <c r="B156" t="s">
        <v>171</v>
      </c>
      <c r="C156" t="s">
        <v>172</v>
      </c>
      <c r="D156" s="1">
        <v>0.95</v>
      </c>
      <c r="E156" s="1">
        <v>0.94</v>
      </c>
      <c r="F156" s="8">
        <f t="shared" si="8"/>
        <v>1.0000000000000009E-2</v>
      </c>
      <c r="G156" s="3" t="str">
        <f t="shared" si="9"/>
        <v>No</v>
      </c>
    </row>
    <row r="157" spans="1:7" x14ac:dyDescent="0.3">
      <c r="A157" s="3">
        <v>156</v>
      </c>
      <c r="B157" t="s">
        <v>171</v>
      </c>
      <c r="C157" t="s">
        <v>173</v>
      </c>
      <c r="D157" s="1">
        <v>0.93</v>
      </c>
      <c r="E157" s="1">
        <v>0.95</v>
      </c>
      <c r="F157" s="8">
        <f t="shared" si="8"/>
        <v>1.9999999999999907E-2</v>
      </c>
      <c r="G157" s="3" t="str">
        <f t="shared" si="9"/>
        <v>No</v>
      </c>
    </row>
    <row r="158" spans="1:7" x14ac:dyDescent="0.3">
      <c r="A158" s="3">
        <v>157</v>
      </c>
      <c r="B158" t="s">
        <v>171</v>
      </c>
      <c r="C158" t="s">
        <v>174</v>
      </c>
      <c r="D158" s="1">
        <v>0.77</v>
      </c>
      <c r="E158" s="1">
        <v>0.79</v>
      </c>
      <c r="F158" s="8">
        <f t="shared" si="8"/>
        <v>2.0000000000000018E-2</v>
      </c>
      <c r="G158" s="3" t="str">
        <f t="shared" si="9"/>
        <v>No</v>
      </c>
    </row>
    <row r="159" spans="1:7" x14ac:dyDescent="0.3">
      <c r="A159" s="3">
        <v>158</v>
      </c>
      <c r="B159" t="s">
        <v>171</v>
      </c>
      <c r="C159" t="s">
        <v>175</v>
      </c>
      <c r="D159" s="1">
        <v>0.97</v>
      </c>
      <c r="E159" s="1">
        <v>0.97</v>
      </c>
      <c r="F159" s="8">
        <f t="shared" si="8"/>
        <v>0</v>
      </c>
      <c r="G159" s="3" t="str">
        <f t="shared" si="9"/>
        <v>No</v>
      </c>
    </row>
    <row r="160" spans="1:7" x14ac:dyDescent="0.3">
      <c r="A160" s="3">
        <v>159</v>
      </c>
      <c r="B160" t="s">
        <v>171</v>
      </c>
      <c r="C160" t="s">
        <v>176</v>
      </c>
      <c r="D160" s="1">
        <v>0.22</v>
      </c>
      <c r="E160" s="1">
        <v>0.26</v>
      </c>
      <c r="F160" s="8">
        <f t="shared" si="8"/>
        <v>4.0000000000000008E-2</v>
      </c>
      <c r="G160" s="3" t="str">
        <f t="shared" si="9"/>
        <v>No</v>
      </c>
    </row>
    <row r="161" spans="1:7" x14ac:dyDescent="0.3">
      <c r="A161" s="3">
        <v>160</v>
      </c>
      <c r="B161" t="s">
        <v>171</v>
      </c>
      <c r="C161" t="s">
        <v>177</v>
      </c>
      <c r="D161" s="1">
        <v>0.48</v>
      </c>
      <c r="E161" s="1">
        <v>0.49</v>
      </c>
      <c r="F161" s="8">
        <f t="shared" si="8"/>
        <v>1.0000000000000009E-2</v>
      </c>
      <c r="G161" s="3" t="str">
        <f t="shared" si="9"/>
        <v>No</v>
      </c>
    </row>
    <row r="162" spans="1:7" x14ac:dyDescent="0.3">
      <c r="A162" s="3">
        <v>161</v>
      </c>
      <c r="B162" t="s">
        <v>178</v>
      </c>
      <c r="C162" t="s">
        <v>178</v>
      </c>
      <c r="D162" s="1">
        <v>0.75</v>
      </c>
      <c r="E162" s="1">
        <v>0.66</v>
      </c>
      <c r="F162" s="8">
        <f t="shared" ref="F162:F163" si="10">ABS(D162-E162)</f>
        <v>8.9999999999999969E-2</v>
      </c>
      <c r="G162" s="3" t="str">
        <f t="shared" ref="G162:G163" si="11">IF(F162&gt;=9%, "Yes", "No")</f>
        <v>Yes</v>
      </c>
    </row>
    <row r="163" spans="1:7" x14ac:dyDescent="0.3">
      <c r="A163" s="3">
        <v>162</v>
      </c>
      <c r="B163" t="s">
        <v>179</v>
      </c>
      <c r="C163" t="s">
        <v>179</v>
      </c>
      <c r="D163" s="1">
        <v>0.13</v>
      </c>
      <c r="E163" s="1">
        <v>0.18</v>
      </c>
      <c r="F163" s="8">
        <f t="shared" si="10"/>
        <v>4.9999999999999989E-2</v>
      </c>
      <c r="G163" s="3" t="str">
        <f t="shared" si="11"/>
        <v>No</v>
      </c>
    </row>
  </sheetData>
  <conditionalFormatting sqref="G1:G1048576">
    <cfRule type="cellIs" dxfId="103" priority="1" operator="equal">
      <formula>"Yes"</formula>
    </cfRule>
  </conditionalFormatting>
  <pageMargins left="0.7" right="0.7" top="0.75" bottom="0.75" header="0.3" footer="0.3"/>
  <pageSetup scale="83" fitToHeight="0" orientation="landscape" r:id="rId1"/>
  <headerFooter>
    <oddHeader>&amp;L&amp;A&amp;C&amp;F&amp;R&amp;D</oddHeader>
    <oddFooter>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3"/>
  <sheetViews>
    <sheetView workbookViewId="0">
      <pane ySplit="1" topLeftCell="A2" activePane="bottomLeft" state="frozen"/>
      <selection pane="bottomLeft" activeCell="C1" sqref="C1"/>
    </sheetView>
  </sheetViews>
  <sheetFormatPr defaultRowHeight="14.4" x14ac:dyDescent="0.3"/>
  <cols>
    <col min="1" max="1" width="9.33203125" style="3" customWidth="1"/>
    <col min="2" max="2" width="15.33203125" customWidth="1"/>
    <col min="3" max="3" width="68.6640625" customWidth="1"/>
    <col min="4" max="4" width="10.33203125" customWidth="1"/>
    <col min="5" max="5" width="10.6640625" customWidth="1"/>
    <col min="6" max="6" width="17.33203125" customWidth="1"/>
    <col min="7" max="7" width="18.33203125" customWidth="1"/>
  </cols>
  <sheetData>
    <row r="1" spans="1:7" ht="43.2" x14ac:dyDescent="0.3">
      <c r="A1" s="6" t="s">
        <v>0</v>
      </c>
      <c r="B1" s="7" t="s">
        <v>1</v>
      </c>
      <c r="C1" s="7" t="s">
        <v>2</v>
      </c>
      <c r="D1" s="9" t="s">
        <v>189</v>
      </c>
      <c r="E1" s="9" t="s">
        <v>190</v>
      </c>
      <c r="F1" s="10" t="s">
        <v>191</v>
      </c>
      <c r="G1" s="10" t="s">
        <v>7</v>
      </c>
    </row>
    <row r="2" spans="1:7" x14ac:dyDescent="0.3">
      <c r="A2" s="3">
        <v>1</v>
      </c>
      <c r="B2" t="s">
        <v>12</v>
      </c>
      <c r="C2" t="s">
        <v>13</v>
      </c>
      <c r="D2" s="1">
        <v>0.85</v>
      </c>
      <c r="E2" s="1">
        <v>0.84</v>
      </c>
      <c r="F2" s="8">
        <f t="shared" ref="F2:F33" si="0">ABS(D2-E2)</f>
        <v>1.0000000000000009E-2</v>
      </c>
      <c r="G2" s="3" t="str">
        <f t="shared" ref="G2:G33" si="1">IF(F2&gt;=8%, "Yes", "No")</f>
        <v>No</v>
      </c>
    </row>
    <row r="3" spans="1:7" x14ac:dyDescent="0.3">
      <c r="A3" s="3">
        <v>2</v>
      </c>
      <c r="B3" t="s">
        <v>12</v>
      </c>
      <c r="C3" t="s">
        <v>14</v>
      </c>
      <c r="D3" s="1">
        <v>0.81</v>
      </c>
      <c r="E3" s="1">
        <v>0.87</v>
      </c>
      <c r="F3" s="8">
        <f t="shared" si="0"/>
        <v>5.9999999999999942E-2</v>
      </c>
      <c r="G3" s="3" t="str">
        <f t="shared" si="1"/>
        <v>No</v>
      </c>
    </row>
    <row r="4" spans="1:7" x14ac:dyDescent="0.3">
      <c r="A4" s="3">
        <v>3</v>
      </c>
      <c r="B4" t="s">
        <v>12</v>
      </c>
      <c r="C4" t="s">
        <v>15</v>
      </c>
      <c r="D4" s="1">
        <v>0.82</v>
      </c>
      <c r="E4" s="1">
        <v>0.81</v>
      </c>
      <c r="F4" s="8">
        <f t="shared" si="0"/>
        <v>9.9999999999998979E-3</v>
      </c>
      <c r="G4" s="3" t="str">
        <f t="shared" si="1"/>
        <v>No</v>
      </c>
    </row>
    <row r="5" spans="1:7" x14ac:dyDescent="0.3">
      <c r="A5" s="3">
        <v>4</v>
      </c>
      <c r="B5" t="s">
        <v>12</v>
      </c>
      <c r="C5" t="s">
        <v>16</v>
      </c>
      <c r="D5" s="1">
        <v>0.82</v>
      </c>
      <c r="E5" s="1">
        <v>0.83</v>
      </c>
      <c r="F5" s="8">
        <f t="shared" si="0"/>
        <v>1.0000000000000009E-2</v>
      </c>
      <c r="G5" s="3" t="str">
        <f t="shared" si="1"/>
        <v>No</v>
      </c>
    </row>
    <row r="6" spans="1:7" x14ac:dyDescent="0.3">
      <c r="A6" s="3">
        <v>5</v>
      </c>
      <c r="B6" t="s">
        <v>12</v>
      </c>
      <c r="C6" t="s">
        <v>17</v>
      </c>
      <c r="D6" s="1">
        <v>0.47</v>
      </c>
      <c r="E6" s="1">
        <v>0.4</v>
      </c>
      <c r="F6" s="8">
        <f t="shared" si="0"/>
        <v>6.9999999999999951E-2</v>
      </c>
      <c r="G6" s="3" t="str">
        <f t="shared" si="1"/>
        <v>No</v>
      </c>
    </row>
    <row r="7" spans="1:7" x14ac:dyDescent="0.3">
      <c r="A7" s="3">
        <v>6</v>
      </c>
      <c r="B7" t="s">
        <v>12</v>
      </c>
      <c r="C7" t="s">
        <v>18</v>
      </c>
      <c r="D7" s="1">
        <v>0.59</v>
      </c>
      <c r="E7" s="1">
        <v>0.46</v>
      </c>
      <c r="F7" s="8">
        <f t="shared" si="0"/>
        <v>0.12999999999999995</v>
      </c>
      <c r="G7" s="3" t="str">
        <f t="shared" si="1"/>
        <v>Yes</v>
      </c>
    </row>
    <row r="8" spans="1:7" x14ac:dyDescent="0.3">
      <c r="A8" s="3">
        <v>7</v>
      </c>
      <c r="B8" t="s">
        <v>12</v>
      </c>
      <c r="C8" t="s">
        <v>19</v>
      </c>
      <c r="D8" s="1">
        <v>0.83</v>
      </c>
      <c r="E8" s="1">
        <v>0.81</v>
      </c>
      <c r="F8" s="8">
        <f t="shared" si="0"/>
        <v>1.9999999999999907E-2</v>
      </c>
      <c r="G8" s="3" t="str">
        <f t="shared" si="1"/>
        <v>No</v>
      </c>
    </row>
    <row r="9" spans="1:7" x14ac:dyDescent="0.3">
      <c r="A9" s="3">
        <v>8</v>
      </c>
      <c r="B9" t="s">
        <v>12</v>
      </c>
      <c r="C9" t="s">
        <v>20</v>
      </c>
      <c r="D9" s="1">
        <v>0.47</v>
      </c>
      <c r="E9" s="1">
        <v>0.53</v>
      </c>
      <c r="F9" s="8">
        <f t="shared" si="0"/>
        <v>6.0000000000000053E-2</v>
      </c>
      <c r="G9" s="3" t="str">
        <f t="shared" si="1"/>
        <v>No</v>
      </c>
    </row>
    <row r="10" spans="1:7" x14ac:dyDescent="0.3">
      <c r="A10" s="3">
        <v>9</v>
      </c>
      <c r="B10" t="s">
        <v>21</v>
      </c>
      <c r="C10" t="s">
        <v>22</v>
      </c>
      <c r="D10" s="1">
        <v>0.76</v>
      </c>
      <c r="E10" s="1">
        <v>0.77</v>
      </c>
      <c r="F10" s="8">
        <f t="shared" si="0"/>
        <v>1.0000000000000009E-2</v>
      </c>
      <c r="G10" s="3" t="str">
        <f t="shared" si="1"/>
        <v>No</v>
      </c>
    </row>
    <row r="11" spans="1:7" x14ac:dyDescent="0.3">
      <c r="A11" s="3">
        <v>10</v>
      </c>
      <c r="B11" t="s">
        <v>21</v>
      </c>
      <c r="C11" t="s">
        <v>23</v>
      </c>
      <c r="D11" s="1">
        <v>0.6</v>
      </c>
      <c r="E11" s="1">
        <v>0.65</v>
      </c>
      <c r="F11" s="8">
        <f t="shared" si="0"/>
        <v>5.0000000000000044E-2</v>
      </c>
      <c r="G11" s="3" t="str">
        <f t="shared" si="1"/>
        <v>No</v>
      </c>
    </row>
    <row r="12" spans="1:7" x14ac:dyDescent="0.3">
      <c r="A12" s="3">
        <v>11</v>
      </c>
      <c r="B12" t="s">
        <v>21</v>
      </c>
      <c r="C12" t="s">
        <v>24</v>
      </c>
      <c r="D12" s="1">
        <v>0.61</v>
      </c>
      <c r="E12" s="1">
        <v>0.66</v>
      </c>
      <c r="F12" s="8">
        <f t="shared" si="0"/>
        <v>5.0000000000000044E-2</v>
      </c>
      <c r="G12" s="3" t="str">
        <f t="shared" si="1"/>
        <v>No</v>
      </c>
    </row>
    <row r="13" spans="1:7" x14ac:dyDescent="0.3">
      <c r="A13" s="3">
        <v>12</v>
      </c>
      <c r="B13" t="s">
        <v>21</v>
      </c>
      <c r="C13" t="s">
        <v>25</v>
      </c>
      <c r="D13" s="1">
        <v>0.72</v>
      </c>
      <c r="E13" s="1">
        <v>0.75</v>
      </c>
      <c r="F13" s="8">
        <f t="shared" si="0"/>
        <v>3.0000000000000027E-2</v>
      </c>
      <c r="G13" s="3" t="str">
        <f t="shared" si="1"/>
        <v>No</v>
      </c>
    </row>
    <row r="14" spans="1:7" x14ac:dyDescent="0.3">
      <c r="A14" s="3">
        <v>13</v>
      </c>
      <c r="B14" t="s">
        <v>21</v>
      </c>
      <c r="C14" t="s">
        <v>26</v>
      </c>
      <c r="D14" s="1">
        <v>0.79</v>
      </c>
      <c r="E14" s="1">
        <v>0.73</v>
      </c>
      <c r="F14" s="8">
        <f t="shared" si="0"/>
        <v>6.0000000000000053E-2</v>
      </c>
      <c r="G14" s="3" t="str">
        <f t="shared" si="1"/>
        <v>No</v>
      </c>
    </row>
    <row r="15" spans="1:7" x14ac:dyDescent="0.3">
      <c r="A15" s="3">
        <v>14</v>
      </c>
      <c r="B15" t="s">
        <v>21</v>
      </c>
      <c r="C15" t="s">
        <v>27</v>
      </c>
      <c r="D15" s="1">
        <v>0.7</v>
      </c>
      <c r="E15" s="1">
        <v>0.71</v>
      </c>
      <c r="F15" s="8">
        <f t="shared" si="0"/>
        <v>1.0000000000000009E-2</v>
      </c>
      <c r="G15" s="3" t="str">
        <f t="shared" si="1"/>
        <v>No</v>
      </c>
    </row>
    <row r="16" spans="1:7" x14ac:dyDescent="0.3">
      <c r="A16" s="3">
        <v>15</v>
      </c>
      <c r="B16" t="s">
        <v>21</v>
      </c>
      <c r="C16" t="s">
        <v>28</v>
      </c>
      <c r="D16" s="1">
        <v>0.72</v>
      </c>
      <c r="E16" s="1">
        <v>0.72</v>
      </c>
      <c r="F16" s="8">
        <f t="shared" si="0"/>
        <v>0</v>
      </c>
      <c r="G16" s="3" t="str">
        <f t="shared" si="1"/>
        <v>No</v>
      </c>
    </row>
    <row r="17" spans="1:7" x14ac:dyDescent="0.3">
      <c r="A17" s="3">
        <v>16</v>
      </c>
      <c r="B17" t="s">
        <v>21</v>
      </c>
      <c r="C17" t="s">
        <v>29</v>
      </c>
      <c r="D17" s="1">
        <v>0.74</v>
      </c>
      <c r="E17" s="1">
        <v>0.76</v>
      </c>
      <c r="F17" s="8">
        <f t="shared" si="0"/>
        <v>2.0000000000000018E-2</v>
      </c>
      <c r="G17" s="3" t="str">
        <f t="shared" si="1"/>
        <v>No</v>
      </c>
    </row>
    <row r="18" spans="1:7" x14ac:dyDescent="0.3">
      <c r="A18" s="3">
        <v>17</v>
      </c>
      <c r="B18" t="s">
        <v>21</v>
      </c>
      <c r="C18" t="s">
        <v>30</v>
      </c>
      <c r="D18" s="1">
        <v>0.6</v>
      </c>
      <c r="E18" s="1">
        <v>0.57999999999999996</v>
      </c>
      <c r="F18" s="8">
        <f t="shared" si="0"/>
        <v>2.0000000000000018E-2</v>
      </c>
      <c r="G18" s="3" t="str">
        <f t="shared" si="1"/>
        <v>No</v>
      </c>
    </row>
    <row r="19" spans="1:7" x14ac:dyDescent="0.3">
      <c r="A19" s="3">
        <v>18</v>
      </c>
      <c r="B19" t="s">
        <v>21</v>
      </c>
      <c r="C19" t="s">
        <v>31</v>
      </c>
      <c r="D19" s="1">
        <v>0.46</v>
      </c>
      <c r="E19" s="1">
        <v>0.44</v>
      </c>
      <c r="F19" s="8">
        <f t="shared" si="0"/>
        <v>2.0000000000000018E-2</v>
      </c>
      <c r="G19" s="3" t="str">
        <f t="shared" si="1"/>
        <v>No</v>
      </c>
    </row>
    <row r="20" spans="1:7" x14ac:dyDescent="0.3">
      <c r="A20" s="3">
        <v>19</v>
      </c>
      <c r="B20" t="s">
        <v>32</v>
      </c>
      <c r="C20" t="s">
        <v>33</v>
      </c>
      <c r="D20" s="1">
        <v>0.76</v>
      </c>
      <c r="E20" s="1">
        <v>0.8</v>
      </c>
      <c r="F20" s="8">
        <f t="shared" si="0"/>
        <v>4.0000000000000036E-2</v>
      </c>
      <c r="G20" s="3" t="str">
        <f t="shared" si="1"/>
        <v>No</v>
      </c>
    </row>
    <row r="21" spans="1:7" x14ac:dyDescent="0.3">
      <c r="A21" s="3">
        <v>20</v>
      </c>
      <c r="B21" t="s">
        <v>32</v>
      </c>
      <c r="C21" t="s">
        <v>34</v>
      </c>
      <c r="D21" s="1">
        <v>0.72</v>
      </c>
      <c r="E21" s="1">
        <v>0.86</v>
      </c>
      <c r="F21" s="8">
        <f t="shared" si="0"/>
        <v>0.14000000000000001</v>
      </c>
      <c r="G21" s="3" t="str">
        <f t="shared" si="1"/>
        <v>Yes</v>
      </c>
    </row>
    <row r="22" spans="1:7" x14ac:dyDescent="0.3">
      <c r="A22" s="3">
        <v>21</v>
      </c>
      <c r="B22" t="s">
        <v>35</v>
      </c>
      <c r="C22" t="s">
        <v>36</v>
      </c>
      <c r="D22" s="1">
        <v>0.94</v>
      </c>
      <c r="E22" s="1">
        <v>0.95</v>
      </c>
      <c r="F22" s="8">
        <f t="shared" si="0"/>
        <v>1.0000000000000009E-2</v>
      </c>
      <c r="G22" s="3" t="str">
        <f t="shared" si="1"/>
        <v>No</v>
      </c>
    </row>
    <row r="23" spans="1:7" x14ac:dyDescent="0.3">
      <c r="A23" s="3">
        <v>22</v>
      </c>
      <c r="B23" t="s">
        <v>35</v>
      </c>
      <c r="C23" t="s">
        <v>37</v>
      </c>
      <c r="D23" s="1">
        <v>0.94</v>
      </c>
      <c r="E23" s="1">
        <v>0.9</v>
      </c>
      <c r="F23" s="8">
        <f t="shared" si="0"/>
        <v>3.9999999999999925E-2</v>
      </c>
      <c r="G23" s="3" t="str">
        <f t="shared" si="1"/>
        <v>No</v>
      </c>
    </row>
    <row r="24" spans="1:7" x14ac:dyDescent="0.3">
      <c r="A24" s="3">
        <v>23</v>
      </c>
      <c r="B24" t="s">
        <v>35</v>
      </c>
      <c r="C24" t="s">
        <v>38</v>
      </c>
      <c r="D24" s="1">
        <v>0.82</v>
      </c>
      <c r="E24" s="1">
        <v>0.76</v>
      </c>
      <c r="F24" s="8">
        <f t="shared" si="0"/>
        <v>5.9999999999999942E-2</v>
      </c>
      <c r="G24" s="3" t="str">
        <f t="shared" si="1"/>
        <v>No</v>
      </c>
    </row>
    <row r="25" spans="1:7" x14ac:dyDescent="0.3">
      <c r="A25" s="3">
        <v>24</v>
      </c>
      <c r="B25" t="s">
        <v>35</v>
      </c>
      <c r="C25" t="s">
        <v>39</v>
      </c>
      <c r="D25" s="1">
        <v>0.82</v>
      </c>
      <c r="E25" s="1">
        <v>0.8</v>
      </c>
      <c r="F25" s="8">
        <f t="shared" si="0"/>
        <v>1.9999999999999907E-2</v>
      </c>
      <c r="G25" s="3" t="str">
        <f t="shared" si="1"/>
        <v>No</v>
      </c>
    </row>
    <row r="26" spans="1:7" x14ac:dyDescent="0.3">
      <c r="A26" s="3">
        <v>25</v>
      </c>
      <c r="B26" t="s">
        <v>35</v>
      </c>
      <c r="C26" t="s">
        <v>40</v>
      </c>
      <c r="D26" s="1">
        <v>0.87</v>
      </c>
      <c r="E26" s="1">
        <v>0.91</v>
      </c>
      <c r="F26" s="8">
        <f t="shared" si="0"/>
        <v>4.0000000000000036E-2</v>
      </c>
      <c r="G26" s="3" t="str">
        <f t="shared" si="1"/>
        <v>No</v>
      </c>
    </row>
    <row r="27" spans="1:7" x14ac:dyDescent="0.3">
      <c r="A27" s="3">
        <v>26</v>
      </c>
      <c r="B27" t="s">
        <v>41</v>
      </c>
      <c r="C27" t="s">
        <v>42</v>
      </c>
      <c r="D27" s="1">
        <v>0.66</v>
      </c>
      <c r="E27" s="1">
        <v>0.68</v>
      </c>
      <c r="F27" s="8">
        <f t="shared" si="0"/>
        <v>2.0000000000000018E-2</v>
      </c>
      <c r="G27" s="3" t="str">
        <f t="shared" si="1"/>
        <v>No</v>
      </c>
    </row>
    <row r="28" spans="1:7" x14ac:dyDescent="0.3">
      <c r="A28" s="3">
        <v>27</v>
      </c>
      <c r="B28" t="s">
        <v>41</v>
      </c>
      <c r="C28" t="s">
        <v>43</v>
      </c>
      <c r="D28" s="1">
        <v>0.65</v>
      </c>
      <c r="E28" s="1">
        <v>0.74</v>
      </c>
      <c r="F28" s="8">
        <f t="shared" si="0"/>
        <v>8.9999999999999969E-2</v>
      </c>
      <c r="G28" s="3" t="str">
        <f t="shared" si="1"/>
        <v>Yes</v>
      </c>
    </row>
    <row r="29" spans="1:7" x14ac:dyDescent="0.3">
      <c r="A29" s="3">
        <v>28</v>
      </c>
      <c r="B29" t="s">
        <v>41</v>
      </c>
      <c r="C29" t="s">
        <v>44</v>
      </c>
      <c r="D29" s="1">
        <v>0.61</v>
      </c>
      <c r="E29" s="1">
        <v>0.68</v>
      </c>
      <c r="F29" s="8">
        <f t="shared" si="0"/>
        <v>7.0000000000000062E-2</v>
      </c>
      <c r="G29" s="3" t="str">
        <f t="shared" si="1"/>
        <v>No</v>
      </c>
    </row>
    <row r="30" spans="1:7" x14ac:dyDescent="0.3">
      <c r="A30" s="3">
        <v>29</v>
      </c>
      <c r="B30" t="s">
        <v>41</v>
      </c>
      <c r="C30" t="s">
        <v>45</v>
      </c>
      <c r="D30" s="1">
        <v>0.53</v>
      </c>
      <c r="E30" s="1">
        <v>0.55000000000000004</v>
      </c>
      <c r="F30" s="8">
        <f t="shared" si="0"/>
        <v>2.0000000000000018E-2</v>
      </c>
      <c r="G30" s="3" t="str">
        <f t="shared" si="1"/>
        <v>No</v>
      </c>
    </row>
    <row r="31" spans="1:7" x14ac:dyDescent="0.3">
      <c r="A31" s="3">
        <v>30</v>
      </c>
      <c r="B31" t="s">
        <v>46</v>
      </c>
      <c r="C31" t="s">
        <v>47</v>
      </c>
      <c r="D31" s="1">
        <v>0.8</v>
      </c>
      <c r="E31" s="1">
        <v>0.75</v>
      </c>
      <c r="F31" s="8">
        <f t="shared" si="0"/>
        <v>5.0000000000000044E-2</v>
      </c>
      <c r="G31" s="3" t="str">
        <f t="shared" si="1"/>
        <v>No</v>
      </c>
    </row>
    <row r="32" spans="1:7" x14ac:dyDescent="0.3">
      <c r="A32" s="3">
        <v>31</v>
      </c>
      <c r="B32" t="s">
        <v>46</v>
      </c>
      <c r="C32" t="s">
        <v>48</v>
      </c>
      <c r="D32" s="1">
        <v>0.62</v>
      </c>
      <c r="E32" s="1">
        <v>0.57999999999999996</v>
      </c>
      <c r="F32" s="8">
        <f t="shared" si="0"/>
        <v>4.0000000000000036E-2</v>
      </c>
      <c r="G32" s="3" t="str">
        <f t="shared" si="1"/>
        <v>No</v>
      </c>
    </row>
    <row r="33" spans="1:7" x14ac:dyDescent="0.3">
      <c r="A33" s="3">
        <v>32</v>
      </c>
      <c r="B33" t="s">
        <v>46</v>
      </c>
      <c r="C33" t="s">
        <v>49</v>
      </c>
      <c r="D33" s="1">
        <v>0.45</v>
      </c>
      <c r="E33" s="1">
        <v>0.42</v>
      </c>
      <c r="F33" s="8">
        <f t="shared" si="0"/>
        <v>3.0000000000000027E-2</v>
      </c>
      <c r="G33" s="3" t="str">
        <f t="shared" si="1"/>
        <v>No</v>
      </c>
    </row>
    <row r="34" spans="1:7" x14ac:dyDescent="0.3">
      <c r="A34" s="3">
        <v>33</v>
      </c>
      <c r="B34" t="s">
        <v>46</v>
      </c>
      <c r="C34" t="s">
        <v>50</v>
      </c>
      <c r="D34" s="1">
        <v>0.67</v>
      </c>
      <c r="E34" s="1">
        <v>0.68</v>
      </c>
      <c r="F34" s="8">
        <f t="shared" ref="F34:F65" si="2">ABS(D34-E34)</f>
        <v>1.0000000000000009E-2</v>
      </c>
      <c r="G34" s="3" t="str">
        <f t="shared" ref="G34:G65" si="3">IF(F34&gt;=8%, "Yes", "No")</f>
        <v>No</v>
      </c>
    </row>
    <row r="35" spans="1:7" x14ac:dyDescent="0.3">
      <c r="A35" s="3">
        <v>34</v>
      </c>
      <c r="B35" t="s">
        <v>46</v>
      </c>
      <c r="C35" t="s">
        <v>51</v>
      </c>
      <c r="D35" s="1">
        <v>0.53</v>
      </c>
      <c r="E35" s="1">
        <v>0.53</v>
      </c>
      <c r="F35" s="8">
        <f t="shared" si="2"/>
        <v>0</v>
      </c>
      <c r="G35" s="3" t="str">
        <f t="shared" si="3"/>
        <v>No</v>
      </c>
    </row>
    <row r="36" spans="1:7" x14ac:dyDescent="0.3">
      <c r="A36" s="3">
        <v>35</v>
      </c>
      <c r="B36" t="s">
        <v>46</v>
      </c>
      <c r="C36" t="s">
        <v>52</v>
      </c>
      <c r="D36" s="1">
        <v>0.3</v>
      </c>
      <c r="E36" s="1">
        <v>0.28999999999999998</v>
      </c>
      <c r="F36" s="8">
        <f t="shared" si="2"/>
        <v>1.0000000000000009E-2</v>
      </c>
      <c r="G36" s="3" t="str">
        <f t="shared" si="3"/>
        <v>No</v>
      </c>
    </row>
    <row r="37" spans="1:7" x14ac:dyDescent="0.3">
      <c r="A37" s="3">
        <v>36</v>
      </c>
      <c r="B37" t="s">
        <v>46</v>
      </c>
      <c r="C37" t="s">
        <v>53</v>
      </c>
      <c r="D37" s="1">
        <v>0.76</v>
      </c>
      <c r="E37" s="1">
        <v>0.75</v>
      </c>
      <c r="F37" s="8">
        <f t="shared" si="2"/>
        <v>1.0000000000000009E-2</v>
      </c>
      <c r="G37" s="3" t="str">
        <f t="shared" si="3"/>
        <v>No</v>
      </c>
    </row>
    <row r="38" spans="1:7" x14ac:dyDescent="0.3">
      <c r="A38" s="3">
        <v>37</v>
      </c>
      <c r="B38" t="s">
        <v>54</v>
      </c>
      <c r="C38" t="s">
        <v>55</v>
      </c>
      <c r="D38" s="1">
        <v>0.68</v>
      </c>
      <c r="E38" s="1">
        <v>0.67</v>
      </c>
      <c r="F38" s="8">
        <f t="shared" si="2"/>
        <v>1.0000000000000009E-2</v>
      </c>
      <c r="G38" s="3" t="str">
        <f t="shared" si="3"/>
        <v>No</v>
      </c>
    </row>
    <row r="39" spans="1:7" x14ac:dyDescent="0.3">
      <c r="A39" s="3">
        <v>38</v>
      </c>
      <c r="B39" t="s">
        <v>54</v>
      </c>
      <c r="C39" t="s">
        <v>56</v>
      </c>
      <c r="D39" s="1">
        <v>0.46</v>
      </c>
      <c r="E39" s="1">
        <v>0.44</v>
      </c>
      <c r="F39" s="8">
        <f t="shared" si="2"/>
        <v>2.0000000000000018E-2</v>
      </c>
      <c r="G39" s="3" t="str">
        <f t="shared" si="3"/>
        <v>No</v>
      </c>
    </row>
    <row r="40" spans="1:7" x14ac:dyDescent="0.3">
      <c r="A40" s="3">
        <v>39</v>
      </c>
      <c r="B40" t="s">
        <v>54</v>
      </c>
      <c r="C40" t="s">
        <v>57</v>
      </c>
      <c r="D40" s="1">
        <v>0.78</v>
      </c>
      <c r="E40" s="1">
        <v>0.76</v>
      </c>
      <c r="F40" s="8">
        <f t="shared" si="2"/>
        <v>2.0000000000000018E-2</v>
      </c>
      <c r="G40" s="3" t="str">
        <f t="shared" si="3"/>
        <v>No</v>
      </c>
    </row>
    <row r="41" spans="1:7" x14ac:dyDescent="0.3">
      <c r="A41" s="3">
        <v>40</v>
      </c>
      <c r="B41" t="s">
        <v>54</v>
      </c>
      <c r="C41" t="s">
        <v>58</v>
      </c>
      <c r="D41" s="1">
        <v>0.36</v>
      </c>
      <c r="E41" s="1">
        <v>0.44</v>
      </c>
      <c r="F41" s="8">
        <f t="shared" si="2"/>
        <v>8.0000000000000016E-2</v>
      </c>
      <c r="G41" s="3" t="str">
        <f t="shared" si="3"/>
        <v>Yes</v>
      </c>
    </row>
    <row r="42" spans="1:7" x14ac:dyDescent="0.3">
      <c r="A42" s="3">
        <v>41</v>
      </c>
      <c r="B42" t="s">
        <v>54</v>
      </c>
      <c r="C42" t="s">
        <v>59</v>
      </c>
      <c r="D42" s="1">
        <v>0.56999999999999995</v>
      </c>
      <c r="E42" s="1">
        <v>0.67</v>
      </c>
      <c r="F42" s="8">
        <f t="shared" si="2"/>
        <v>0.10000000000000009</v>
      </c>
      <c r="G42" s="3" t="str">
        <f t="shared" si="3"/>
        <v>Yes</v>
      </c>
    </row>
    <row r="43" spans="1:7" x14ac:dyDescent="0.3">
      <c r="A43" s="3">
        <v>42</v>
      </c>
      <c r="B43" t="s">
        <v>54</v>
      </c>
      <c r="C43" t="s">
        <v>60</v>
      </c>
      <c r="D43" s="1">
        <v>0.62</v>
      </c>
      <c r="E43" s="1">
        <v>0.71</v>
      </c>
      <c r="F43" s="8">
        <f t="shared" si="2"/>
        <v>8.9999999999999969E-2</v>
      </c>
      <c r="G43" s="3" t="str">
        <f t="shared" si="3"/>
        <v>Yes</v>
      </c>
    </row>
    <row r="44" spans="1:7" x14ac:dyDescent="0.3">
      <c r="A44" s="3">
        <v>43</v>
      </c>
      <c r="B44" t="s">
        <v>54</v>
      </c>
      <c r="C44" t="s">
        <v>61</v>
      </c>
      <c r="D44" s="1">
        <v>0.45</v>
      </c>
      <c r="E44" s="1">
        <v>0.51</v>
      </c>
      <c r="F44" s="8">
        <f t="shared" si="2"/>
        <v>0.06</v>
      </c>
      <c r="G44" s="3" t="str">
        <f t="shared" si="3"/>
        <v>No</v>
      </c>
    </row>
    <row r="45" spans="1:7" x14ac:dyDescent="0.3">
      <c r="A45" s="3">
        <v>44</v>
      </c>
      <c r="B45" t="s">
        <v>54</v>
      </c>
      <c r="C45" t="s">
        <v>62</v>
      </c>
      <c r="D45" s="1">
        <v>0.48</v>
      </c>
      <c r="E45" s="1">
        <v>0.48</v>
      </c>
      <c r="F45" s="8">
        <f t="shared" si="2"/>
        <v>0</v>
      </c>
      <c r="G45" s="3" t="str">
        <f t="shared" si="3"/>
        <v>No</v>
      </c>
    </row>
    <row r="46" spans="1:7" x14ac:dyDescent="0.3">
      <c r="A46" s="3">
        <v>45</v>
      </c>
      <c r="B46" t="s">
        <v>54</v>
      </c>
      <c r="C46" t="s">
        <v>63</v>
      </c>
      <c r="D46" s="1">
        <v>0.51</v>
      </c>
      <c r="E46" s="1">
        <v>0.57999999999999996</v>
      </c>
      <c r="F46" s="8">
        <f t="shared" si="2"/>
        <v>6.9999999999999951E-2</v>
      </c>
      <c r="G46" s="3" t="str">
        <f t="shared" si="3"/>
        <v>No</v>
      </c>
    </row>
    <row r="47" spans="1:7" x14ac:dyDescent="0.3">
      <c r="A47" s="3">
        <v>46</v>
      </c>
      <c r="B47" t="s">
        <v>54</v>
      </c>
      <c r="C47" t="s">
        <v>64</v>
      </c>
      <c r="D47" s="1">
        <v>0.56999999999999995</v>
      </c>
      <c r="E47" s="1">
        <v>0.56000000000000005</v>
      </c>
      <c r="F47" s="8">
        <f t="shared" si="2"/>
        <v>9.9999999999998979E-3</v>
      </c>
      <c r="G47" s="3" t="str">
        <f t="shared" si="3"/>
        <v>No</v>
      </c>
    </row>
    <row r="48" spans="1:7" x14ac:dyDescent="0.3">
      <c r="A48" s="3">
        <v>47</v>
      </c>
      <c r="B48" t="s">
        <v>54</v>
      </c>
      <c r="C48" t="s">
        <v>65</v>
      </c>
      <c r="D48" s="1">
        <v>0.52</v>
      </c>
      <c r="E48" s="1">
        <v>0.47</v>
      </c>
      <c r="F48" s="8">
        <f t="shared" si="2"/>
        <v>5.0000000000000044E-2</v>
      </c>
      <c r="G48" s="3" t="str">
        <f t="shared" si="3"/>
        <v>No</v>
      </c>
    </row>
    <row r="49" spans="1:7" x14ac:dyDescent="0.3">
      <c r="A49" s="3">
        <v>48</v>
      </c>
      <c r="B49" t="s">
        <v>54</v>
      </c>
      <c r="C49" t="s">
        <v>66</v>
      </c>
      <c r="D49" s="1">
        <v>0.26</v>
      </c>
      <c r="E49" s="1">
        <v>0.36</v>
      </c>
      <c r="F49" s="8">
        <f t="shared" si="2"/>
        <v>9.9999999999999978E-2</v>
      </c>
      <c r="G49" s="3" t="str">
        <f t="shared" si="3"/>
        <v>Yes</v>
      </c>
    </row>
    <row r="50" spans="1:7" x14ac:dyDescent="0.3">
      <c r="A50" s="3">
        <v>49</v>
      </c>
      <c r="B50" t="s">
        <v>54</v>
      </c>
      <c r="C50" t="s">
        <v>67</v>
      </c>
      <c r="D50" s="1">
        <v>0.16</v>
      </c>
      <c r="E50" s="1">
        <v>0.15</v>
      </c>
      <c r="F50" s="8">
        <f t="shared" si="2"/>
        <v>1.0000000000000009E-2</v>
      </c>
      <c r="G50" s="3" t="str">
        <f t="shared" si="3"/>
        <v>No</v>
      </c>
    </row>
    <row r="51" spans="1:7" x14ac:dyDescent="0.3">
      <c r="A51" s="3">
        <v>50</v>
      </c>
      <c r="B51" t="s">
        <v>54</v>
      </c>
      <c r="C51" t="s">
        <v>68</v>
      </c>
      <c r="D51" s="1">
        <v>0.55000000000000004</v>
      </c>
      <c r="E51" s="1">
        <v>0.49</v>
      </c>
      <c r="F51" s="8">
        <f t="shared" si="2"/>
        <v>6.0000000000000053E-2</v>
      </c>
      <c r="G51" s="3" t="str">
        <f t="shared" si="3"/>
        <v>No</v>
      </c>
    </row>
    <row r="52" spans="1:7" x14ac:dyDescent="0.3">
      <c r="A52" s="3">
        <v>51</v>
      </c>
      <c r="B52" t="s">
        <v>54</v>
      </c>
      <c r="C52" t="s">
        <v>69</v>
      </c>
      <c r="D52" s="1">
        <v>0.74</v>
      </c>
      <c r="E52" s="1">
        <v>0.75</v>
      </c>
      <c r="F52" s="8">
        <f t="shared" si="2"/>
        <v>1.0000000000000009E-2</v>
      </c>
      <c r="G52" s="3" t="str">
        <f t="shared" si="3"/>
        <v>No</v>
      </c>
    </row>
    <row r="53" spans="1:7" x14ac:dyDescent="0.3">
      <c r="A53" s="3">
        <v>52</v>
      </c>
      <c r="B53" t="s">
        <v>54</v>
      </c>
      <c r="C53" t="s">
        <v>70</v>
      </c>
      <c r="D53" s="1">
        <v>0.78</v>
      </c>
      <c r="E53" s="1">
        <v>0.76</v>
      </c>
      <c r="F53" s="8">
        <f t="shared" si="2"/>
        <v>2.0000000000000018E-2</v>
      </c>
      <c r="G53" s="3" t="str">
        <f t="shared" si="3"/>
        <v>No</v>
      </c>
    </row>
    <row r="54" spans="1:7" x14ac:dyDescent="0.3">
      <c r="A54" s="3">
        <v>53</v>
      </c>
      <c r="B54" t="s">
        <v>54</v>
      </c>
      <c r="C54" t="s">
        <v>71</v>
      </c>
      <c r="D54" s="1">
        <v>0.6</v>
      </c>
      <c r="E54" s="1">
        <v>0.42</v>
      </c>
      <c r="F54" s="8">
        <f t="shared" si="2"/>
        <v>0.18</v>
      </c>
      <c r="G54" s="3" t="str">
        <f t="shared" si="3"/>
        <v>Yes</v>
      </c>
    </row>
    <row r="55" spans="1:7" x14ac:dyDescent="0.3">
      <c r="A55" s="3">
        <v>54</v>
      </c>
      <c r="B55" t="s">
        <v>54</v>
      </c>
      <c r="C55" t="s">
        <v>72</v>
      </c>
      <c r="D55" s="1">
        <v>0.87</v>
      </c>
      <c r="E55" s="1">
        <v>0.83</v>
      </c>
      <c r="F55" s="8">
        <f t="shared" si="2"/>
        <v>4.0000000000000036E-2</v>
      </c>
      <c r="G55" s="3" t="str">
        <f t="shared" si="3"/>
        <v>No</v>
      </c>
    </row>
    <row r="56" spans="1:7" x14ac:dyDescent="0.3">
      <c r="A56" s="3">
        <v>55</v>
      </c>
      <c r="B56" t="s">
        <v>54</v>
      </c>
      <c r="C56" t="s">
        <v>73</v>
      </c>
      <c r="D56" s="1">
        <v>0.85</v>
      </c>
      <c r="E56" s="1">
        <v>0.83</v>
      </c>
      <c r="F56" s="8">
        <f t="shared" si="2"/>
        <v>2.0000000000000018E-2</v>
      </c>
      <c r="G56" s="3" t="str">
        <f t="shared" si="3"/>
        <v>No</v>
      </c>
    </row>
    <row r="57" spans="1:7" x14ac:dyDescent="0.3">
      <c r="A57" s="3">
        <v>56</v>
      </c>
      <c r="B57" t="s">
        <v>54</v>
      </c>
      <c r="C57" t="s">
        <v>74</v>
      </c>
      <c r="D57" s="1">
        <v>0.83</v>
      </c>
      <c r="E57" s="1">
        <v>0.73</v>
      </c>
      <c r="F57" s="8">
        <f t="shared" si="2"/>
        <v>9.9999999999999978E-2</v>
      </c>
      <c r="G57" s="3" t="str">
        <f t="shared" si="3"/>
        <v>Yes</v>
      </c>
    </row>
    <row r="58" spans="1:7" x14ac:dyDescent="0.3">
      <c r="A58" s="3">
        <v>57</v>
      </c>
      <c r="B58" t="s">
        <v>54</v>
      </c>
      <c r="C58" t="s">
        <v>75</v>
      </c>
      <c r="D58" s="1">
        <v>0.63</v>
      </c>
      <c r="E58" s="1">
        <v>0.61</v>
      </c>
      <c r="F58" s="8">
        <f t="shared" si="2"/>
        <v>2.0000000000000018E-2</v>
      </c>
      <c r="G58" s="3" t="str">
        <f t="shared" si="3"/>
        <v>No</v>
      </c>
    </row>
    <row r="59" spans="1:7" x14ac:dyDescent="0.3">
      <c r="A59" s="3">
        <v>58</v>
      </c>
      <c r="B59" t="s">
        <v>54</v>
      </c>
      <c r="C59" t="s">
        <v>76</v>
      </c>
      <c r="D59" s="1">
        <v>0.64</v>
      </c>
      <c r="E59" s="1">
        <v>0.63</v>
      </c>
      <c r="F59" s="8">
        <f t="shared" si="2"/>
        <v>1.0000000000000009E-2</v>
      </c>
      <c r="G59" s="3" t="str">
        <f t="shared" si="3"/>
        <v>No</v>
      </c>
    </row>
    <row r="60" spans="1:7" x14ac:dyDescent="0.3">
      <c r="A60" s="3">
        <v>59</v>
      </c>
      <c r="B60" t="s">
        <v>54</v>
      </c>
      <c r="C60" t="s">
        <v>77</v>
      </c>
      <c r="D60" s="1">
        <v>0.69</v>
      </c>
      <c r="E60" s="1">
        <v>0.72</v>
      </c>
      <c r="F60" s="8">
        <f t="shared" si="2"/>
        <v>3.0000000000000027E-2</v>
      </c>
      <c r="G60" s="3" t="str">
        <f t="shared" si="3"/>
        <v>No</v>
      </c>
    </row>
    <row r="61" spans="1:7" x14ac:dyDescent="0.3">
      <c r="A61" s="3">
        <v>60</v>
      </c>
      <c r="B61" t="s">
        <v>54</v>
      </c>
      <c r="C61" t="s">
        <v>78</v>
      </c>
      <c r="D61" s="1">
        <v>0.77</v>
      </c>
      <c r="E61" s="1">
        <v>0.8</v>
      </c>
      <c r="F61" s="8">
        <f t="shared" si="2"/>
        <v>3.0000000000000027E-2</v>
      </c>
      <c r="G61" s="3" t="str">
        <f t="shared" si="3"/>
        <v>No</v>
      </c>
    </row>
    <row r="62" spans="1:7" x14ac:dyDescent="0.3">
      <c r="A62" s="3">
        <v>61</v>
      </c>
      <c r="B62" t="s">
        <v>54</v>
      </c>
      <c r="C62" t="s">
        <v>79</v>
      </c>
      <c r="D62" s="1">
        <v>0.53</v>
      </c>
      <c r="E62" s="1">
        <v>0.48</v>
      </c>
      <c r="F62" s="8">
        <f t="shared" si="2"/>
        <v>5.0000000000000044E-2</v>
      </c>
      <c r="G62" s="3" t="str">
        <f t="shared" si="3"/>
        <v>No</v>
      </c>
    </row>
    <row r="63" spans="1:7" x14ac:dyDescent="0.3">
      <c r="A63" s="3">
        <v>62</v>
      </c>
      <c r="B63" t="s">
        <v>54</v>
      </c>
      <c r="C63" t="s">
        <v>80</v>
      </c>
      <c r="D63" s="1">
        <v>0.49</v>
      </c>
      <c r="E63" s="1">
        <v>0.51</v>
      </c>
      <c r="F63" s="8">
        <f t="shared" si="2"/>
        <v>2.0000000000000018E-2</v>
      </c>
      <c r="G63" s="3" t="str">
        <f t="shared" si="3"/>
        <v>No</v>
      </c>
    </row>
    <row r="64" spans="1:7" x14ac:dyDescent="0.3">
      <c r="A64" s="3">
        <v>63</v>
      </c>
      <c r="B64" t="s">
        <v>54</v>
      </c>
      <c r="C64" t="s">
        <v>81</v>
      </c>
      <c r="D64" s="1">
        <v>0.56999999999999995</v>
      </c>
      <c r="E64" s="1">
        <v>0.51</v>
      </c>
      <c r="F64" s="8">
        <f t="shared" si="2"/>
        <v>5.9999999999999942E-2</v>
      </c>
      <c r="G64" s="3" t="str">
        <f t="shared" si="3"/>
        <v>No</v>
      </c>
    </row>
    <row r="65" spans="1:7" x14ac:dyDescent="0.3">
      <c r="A65" s="3">
        <v>64</v>
      </c>
      <c r="B65" t="s">
        <v>54</v>
      </c>
      <c r="C65" t="s">
        <v>82</v>
      </c>
      <c r="D65" s="1">
        <v>0.35</v>
      </c>
      <c r="E65" s="1">
        <v>0.3</v>
      </c>
      <c r="F65" s="8">
        <f t="shared" si="2"/>
        <v>4.9999999999999989E-2</v>
      </c>
      <c r="G65" s="3" t="str">
        <f t="shared" si="3"/>
        <v>No</v>
      </c>
    </row>
    <row r="66" spans="1:7" x14ac:dyDescent="0.3">
      <c r="A66" s="3">
        <v>65</v>
      </c>
      <c r="B66" t="s">
        <v>54</v>
      </c>
      <c r="C66" t="s">
        <v>83</v>
      </c>
      <c r="D66" s="1">
        <v>0.68</v>
      </c>
      <c r="E66" s="1">
        <v>0.6</v>
      </c>
      <c r="F66" s="8">
        <f t="shared" ref="F66:F97" si="4">ABS(D66-E66)</f>
        <v>8.0000000000000071E-2</v>
      </c>
      <c r="G66" s="3" t="str">
        <f t="shared" ref="G66:G97" si="5">IF(F66&gt;=8%, "Yes", "No")</f>
        <v>Yes</v>
      </c>
    </row>
    <row r="67" spans="1:7" x14ac:dyDescent="0.3">
      <c r="A67" s="3">
        <v>66</v>
      </c>
      <c r="B67" t="s">
        <v>54</v>
      </c>
      <c r="C67" t="s">
        <v>84</v>
      </c>
      <c r="D67" s="1">
        <v>0.64</v>
      </c>
      <c r="E67" s="1">
        <v>0.59</v>
      </c>
      <c r="F67" s="8">
        <f t="shared" si="4"/>
        <v>5.0000000000000044E-2</v>
      </c>
      <c r="G67" s="3" t="str">
        <f t="shared" si="5"/>
        <v>No</v>
      </c>
    </row>
    <row r="68" spans="1:7" x14ac:dyDescent="0.3">
      <c r="A68" s="3">
        <v>67</v>
      </c>
      <c r="B68" t="s">
        <v>54</v>
      </c>
      <c r="C68" t="s">
        <v>85</v>
      </c>
      <c r="D68" s="1">
        <v>0.5</v>
      </c>
      <c r="E68" s="1">
        <v>0.48</v>
      </c>
      <c r="F68" s="8">
        <f t="shared" si="4"/>
        <v>2.0000000000000018E-2</v>
      </c>
      <c r="G68" s="3" t="str">
        <f t="shared" si="5"/>
        <v>No</v>
      </c>
    </row>
    <row r="69" spans="1:7" x14ac:dyDescent="0.3">
      <c r="A69" s="3">
        <v>68</v>
      </c>
      <c r="B69" t="s">
        <v>54</v>
      </c>
      <c r="C69" t="s">
        <v>86</v>
      </c>
      <c r="D69" s="1">
        <v>0.53</v>
      </c>
      <c r="E69" s="1">
        <v>0.56999999999999995</v>
      </c>
      <c r="F69" s="8">
        <f t="shared" si="4"/>
        <v>3.9999999999999925E-2</v>
      </c>
      <c r="G69" s="3" t="str">
        <f t="shared" si="5"/>
        <v>No</v>
      </c>
    </row>
    <row r="70" spans="1:7" x14ac:dyDescent="0.3">
      <c r="A70" s="3">
        <v>69</v>
      </c>
      <c r="B70" t="s">
        <v>54</v>
      </c>
      <c r="C70" t="s">
        <v>87</v>
      </c>
      <c r="D70" s="1">
        <v>0.46</v>
      </c>
      <c r="E70" s="1">
        <v>0.56000000000000005</v>
      </c>
      <c r="F70" s="8">
        <f t="shared" si="4"/>
        <v>0.10000000000000003</v>
      </c>
      <c r="G70" s="3" t="str">
        <f t="shared" si="5"/>
        <v>Yes</v>
      </c>
    </row>
    <row r="71" spans="1:7" x14ac:dyDescent="0.3">
      <c r="A71" s="3">
        <v>70</v>
      </c>
      <c r="B71" t="s">
        <v>54</v>
      </c>
      <c r="C71" t="s">
        <v>88</v>
      </c>
      <c r="D71" s="1">
        <v>0.53</v>
      </c>
      <c r="E71" s="1">
        <v>0.56999999999999995</v>
      </c>
      <c r="F71" s="8">
        <f t="shared" si="4"/>
        <v>3.9999999999999925E-2</v>
      </c>
      <c r="G71" s="3" t="str">
        <f t="shared" si="5"/>
        <v>No</v>
      </c>
    </row>
    <row r="72" spans="1:7" x14ac:dyDescent="0.3">
      <c r="A72" s="3">
        <v>71</v>
      </c>
      <c r="B72" t="s">
        <v>54</v>
      </c>
      <c r="C72" t="s">
        <v>89</v>
      </c>
      <c r="D72" s="1">
        <v>0.68</v>
      </c>
      <c r="E72" s="1">
        <v>0.75</v>
      </c>
      <c r="F72" s="8">
        <f t="shared" si="4"/>
        <v>6.9999999999999951E-2</v>
      </c>
      <c r="G72" s="3" t="str">
        <f t="shared" si="5"/>
        <v>No</v>
      </c>
    </row>
    <row r="73" spans="1:7" x14ac:dyDescent="0.3">
      <c r="A73" s="3">
        <v>72</v>
      </c>
      <c r="B73" t="s">
        <v>54</v>
      </c>
      <c r="C73" t="s">
        <v>90</v>
      </c>
      <c r="D73" s="1">
        <v>0.56000000000000005</v>
      </c>
      <c r="E73" s="1">
        <v>0.54</v>
      </c>
      <c r="F73" s="8">
        <f t="shared" si="4"/>
        <v>2.0000000000000018E-2</v>
      </c>
      <c r="G73" s="3" t="str">
        <f t="shared" si="5"/>
        <v>No</v>
      </c>
    </row>
    <row r="74" spans="1:7" x14ac:dyDescent="0.3">
      <c r="A74" s="3">
        <v>73</v>
      </c>
      <c r="B74" t="s">
        <v>54</v>
      </c>
      <c r="C74" t="s">
        <v>91</v>
      </c>
      <c r="D74" s="1">
        <v>0.52</v>
      </c>
      <c r="E74" s="1">
        <v>0.61</v>
      </c>
      <c r="F74" s="8">
        <f t="shared" si="4"/>
        <v>8.9999999999999969E-2</v>
      </c>
      <c r="G74" s="3" t="str">
        <f t="shared" si="5"/>
        <v>Yes</v>
      </c>
    </row>
    <row r="75" spans="1:7" x14ac:dyDescent="0.3">
      <c r="A75" s="3">
        <v>74</v>
      </c>
      <c r="B75" t="s">
        <v>92</v>
      </c>
      <c r="C75" t="s">
        <v>93</v>
      </c>
      <c r="D75" s="1">
        <v>0.3</v>
      </c>
      <c r="E75" s="1">
        <v>0.39</v>
      </c>
      <c r="F75" s="8">
        <f t="shared" si="4"/>
        <v>9.0000000000000024E-2</v>
      </c>
      <c r="G75" s="3" t="str">
        <f t="shared" si="5"/>
        <v>Yes</v>
      </c>
    </row>
    <row r="76" spans="1:7" x14ac:dyDescent="0.3">
      <c r="A76" s="3">
        <v>75</v>
      </c>
      <c r="B76" t="s">
        <v>92</v>
      </c>
      <c r="C76" t="s">
        <v>94</v>
      </c>
      <c r="D76" s="1">
        <v>0.15</v>
      </c>
      <c r="E76" s="1">
        <v>0.21</v>
      </c>
      <c r="F76" s="8">
        <f t="shared" si="4"/>
        <v>0.06</v>
      </c>
      <c r="G76" s="3" t="str">
        <f t="shared" si="5"/>
        <v>No</v>
      </c>
    </row>
    <row r="77" spans="1:7" x14ac:dyDescent="0.3">
      <c r="A77" s="3">
        <v>76</v>
      </c>
      <c r="B77" t="s">
        <v>92</v>
      </c>
      <c r="C77" t="s">
        <v>95</v>
      </c>
      <c r="D77" s="1">
        <v>0.13</v>
      </c>
      <c r="E77" s="1">
        <v>0.18</v>
      </c>
      <c r="F77" s="8">
        <f t="shared" si="4"/>
        <v>4.9999999999999989E-2</v>
      </c>
      <c r="G77" s="3" t="str">
        <f t="shared" si="5"/>
        <v>No</v>
      </c>
    </row>
    <row r="78" spans="1:7" x14ac:dyDescent="0.3">
      <c r="A78" s="3">
        <v>77</v>
      </c>
      <c r="B78" t="s">
        <v>92</v>
      </c>
      <c r="C78" t="s">
        <v>96</v>
      </c>
      <c r="D78" s="1">
        <v>0.2</v>
      </c>
      <c r="E78" s="1">
        <v>0.3</v>
      </c>
      <c r="F78" s="8">
        <f t="shared" si="4"/>
        <v>9.9999999999999978E-2</v>
      </c>
      <c r="G78" s="3" t="str">
        <f t="shared" si="5"/>
        <v>Yes</v>
      </c>
    </row>
    <row r="79" spans="1:7" x14ac:dyDescent="0.3">
      <c r="A79" s="3">
        <v>78</v>
      </c>
      <c r="B79" t="s">
        <v>92</v>
      </c>
      <c r="C79" t="s">
        <v>97</v>
      </c>
      <c r="D79" s="1">
        <v>0.43</v>
      </c>
      <c r="E79" s="1">
        <v>0.5</v>
      </c>
      <c r="F79" s="8">
        <f t="shared" si="4"/>
        <v>7.0000000000000007E-2</v>
      </c>
      <c r="G79" s="3" t="str">
        <f t="shared" si="5"/>
        <v>No</v>
      </c>
    </row>
    <row r="80" spans="1:7" x14ac:dyDescent="0.3">
      <c r="A80" s="3">
        <v>79</v>
      </c>
      <c r="B80" t="s">
        <v>92</v>
      </c>
      <c r="C80" t="s">
        <v>98</v>
      </c>
      <c r="D80" s="1">
        <v>0.14000000000000001</v>
      </c>
      <c r="E80" s="1">
        <v>0.17</v>
      </c>
      <c r="F80" s="8">
        <f t="shared" si="4"/>
        <v>0.03</v>
      </c>
      <c r="G80" s="3" t="str">
        <f t="shared" si="5"/>
        <v>No</v>
      </c>
    </row>
    <row r="81" spans="1:7" x14ac:dyDescent="0.3">
      <c r="A81" s="3">
        <v>80</v>
      </c>
      <c r="B81" t="s">
        <v>92</v>
      </c>
      <c r="C81" t="s">
        <v>99</v>
      </c>
      <c r="D81" s="1">
        <v>0.68</v>
      </c>
      <c r="E81" s="1">
        <v>0.84</v>
      </c>
      <c r="F81" s="8">
        <f t="shared" si="4"/>
        <v>0.15999999999999992</v>
      </c>
      <c r="G81" s="3" t="str">
        <f t="shared" si="5"/>
        <v>Yes</v>
      </c>
    </row>
    <row r="82" spans="1:7" x14ac:dyDescent="0.3">
      <c r="A82" s="3">
        <v>81</v>
      </c>
      <c r="B82" t="s">
        <v>92</v>
      </c>
      <c r="C82" t="s">
        <v>100</v>
      </c>
      <c r="D82" s="1">
        <v>0.32</v>
      </c>
      <c r="E82" s="1">
        <v>0.22</v>
      </c>
      <c r="F82" s="8">
        <f t="shared" si="4"/>
        <v>0.1</v>
      </c>
      <c r="G82" s="3" t="str">
        <f t="shared" si="5"/>
        <v>Yes</v>
      </c>
    </row>
    <row r="83" spans="1:7" x14ac:dyDescent="0.3">
      <c r="A83" s="3">
        <v>82</v>
      </c>
      <c r="B83" t="s">
        <v>92</v>
      </c>
      <c r="C83" t="s">
        <v>101</v>
      </c>
      <c r="D83" s="1">
        <v>0.41</v>
      </c>
      <c r="E83" s="1">
        <v>0.45</v>
      </c>
      <c r="F83" s="8">
        <f t="shared" si="4"/>
        <v>4.0000000000000036E-2</v>
      </c>
      <c r="G83" s="3" t="str">
        <f t="shared" si="5"/>
        <v>No</v>
      </c>
    </row>
    <row r="84" spans="1:7" x14ac:dyDescent="0.3">
      <c r="A84" s="3">
        <v>83</v>
      </c>
      <c r="B84" t="s">
        <v>92</v>
      </c>
      <c r="C84" t="s">
        <v>102</v>
      </c>
      <c r="D84" s="1">
        <v>0.56999999999999995</v>
      </c>
      <c r="E84" s="1">
        <v>0.56000000000000005</v>
      </c>
      <c r="F84" s="8">
        <f t="shared" si="4"/>
        <v>9.9999999999998979E-3</v>
      </c>
      <c r="G84" s="3" t="str">
        <f t="shared" si="5"/>
        <v>No</v>
      </c>
    </row>
    <row r="85" spans="1:7" x14ac:dyDescent="0.3">
      <c r="A85" s="3">
        <v>84</v>
      </c>
      <c r="B85" t="s">
        <v>103</v>
      </c>
      <c r="C85" t="s">
        <v>104</v>
      </c>
      <c r="D85" s="1">
        <v>0.61</v>
      </c>
      <c r="E85" s="1">
        <v>0.68</v>
      </c>
      <c r="F85" s="8">
        <f t="shared" si="4"/>
        <v>7.0000000000000062E-2</v>
      </c>
      <c r="G85" s="3" t="str">
        <f t="shared" si="5"/>
        <v>No</v>
      </c>
    </row>
    <row r="86" spans="1:7" x14ac:dyDescent="0.3">
      <c r="A86" s="3">
        <v>85</v>
      </c>
      <c r="B86" t="s">
        <v>103</v>
      </c>
      <c r="C86" t="s">
        <v>105</v>
      </c>
      <c r="D86" s="1">
        <v>0.57999999999999996</v>
      </c>
      <c r="E86" s="1">
        <v>0.62</v>
      </c>
      <c r="F86" s="8">
        <f t="shared" si="4"/>
        <v>4.0000000000000036E-2</v>
      </c>
      <c r="G86" s="3" t="str">
        <f t="shared" si="5"/>
        <v>No</v>
      </c>
    </row>
    <row r="87" spans="1:7" x14ac:dyDescent="0.3">
      <c r="A87" s="3">
        <v>86</v>
      </c>
      <c r="B87" t="s">
        <v>103</v>
      </c>
      <c r="C87" t="s">
        <v>106</v>
      </c>
      <c r="D87" s="1">
        <v>0.61</v>
      </c>
      <c r="E87" s="1">
        <v>0.62</v>
      </c>
      <c r="F87" s="8">
        <f t="shared" si="4"/>
        <v>1.0000000000000009E-2</v>
      </c>
      <c r="G87" s="3" t="str">
        <f t="shared" si="5"/>
        <v>No</v>
      </c>
    </row>
    <row r="88" spans="1:7" x14ac:dyDescent="0.3">
      <c r="A88" s="3">
        <v>87</v>
      </c>
      <c r="B88" t="s">
        <v>103</v>
      </c>
      <c r="C88" t="s">
        <v>107</v>
      </c>
      <c r="D88" s="1">
        <v>0.54</v>
      </c>
      <c r="E88" s="1">
        <v>0.52</v>
      </c>
      <c r="F88" s="8">
        <f t="shared" si="4"/>
        <v>2.0000000000000018E-2</v>
      </c>
      <c r="G88" s="3" t="str">
        <f t="shared" si="5"/>
        <v>No</v>
      </c>
    </row>
    <row r="89" spans="1:7" x14ac:dyDescent="0.3">
      <c r="A89" s="3">
        <v>88</v>
      </c>
      <c r="B89" t="s">
        <v>103</v>
      </c>
      <c r="C89" t="s">
        <v>108</v>
      </c>
      <c r="D89" s="1">
        <v>0.49</v>
      </c>
      <c r="E89" s="1">
        <v>0.45</v>
      </c>
      <c r="F89" s="8">
        <f t="shared" si="4"/>
        <v>3.999999999999998E-2</v>
      </c>
      <c r="G89" s="3" t="str">
        <f t="shared" si="5"/>
        <v>No</v>
      </c>
    </row>
    <row r="90" spans="1:7" x14ac:dyDescent="0.3">
      <c r="A90" s="3">
        <v>89</v>
      </c>
      <c r="B90" t="s">
        <v>103</v>
      </c>
      <c r="C90" t="s">
        <v>109</v>
      </c>
      <c r="D90" s="1">
        <v>0.7</v>
      </c>
      <c r="E90" s="1">
        <v>0.7</v>
      </c>
      <c r="F90" s="8">
        <f t="shared" si="4"/>
        <v>0</v>
      </c>
      <c r="G90" s="3" t="str">
        <f t="shared" si="5"/>
        <v>No</v>
      </c>
    </row>
    <row r="91" spans="1:7" x14ac:dyDescent="0.3">
      <c r="A91" s="3">
        <v>90</v>
      </c>
      <c r="B91" t="s">
        <v>103</v>
      </c>
      <c r="C91" t="s">
        <v>110</v>
      </c>
      <c r="D91" s="1">
        <v>0.74</v>
      </c>
      <c r="E91" s="1">
        <v>0.7</v>
      </c>
      <c r="F91" s="8">
        <f t="shared" si="4"/>
        <v>4.0000000000000036E-2</v>
      </c>
      <c r="G91" s="3" t="str">
        <f t="shared" si="5"/>
        <v>No</v>
      </c>
    </row>
    <row r="92" spans="1:7" x14ac:dyDescent="0.3">
      <c r="A92" s="3">
        <v>91</v>
      </c>
      <c r="B92" t="s">
        <v>103</v>
      </c>
      <c r="C92" t="s">
        <v>111</v>
      </c>
      <c r="D92" s="1">
        <v>0.74</v>
      </c>
      <c r="E92" s="1">
        <v>0.75</v>
      </c>
      <c r="F92" s="8">
        <f t="shared" si="4"/>
        <v>1.0000000000000009E-2</v>
      </c>
      <c r="G92" s="3" t="str">
        <f t="shared" si="5"/>
        <v>No</v>
      </c>
    </row>
    <row r="93" spans="1:7" x14ac:dyDescent="0.3">
      <c r="A93" s="3">
        <v>92</v>
      </c>
      <c r="B93" t="s">
        <v>103</v>
      </c>
      <c r="C93" t="s">
        <v>112</v>
      </c>
      <c r="D93" s="1">
        <v>0.67</v>
      </c>
      <c r="E93" s="1">
        <v>0.63</v>
      </c>
      <c r="F93" s="8">
        <f t="shared" si="4"/>
        <v>4.0000000000000036E-2</v>
      </c>
      <c r="G93" s="3" t="str">
        <f t="shared" si="5"/>
        <v>No</v>
      </c>
    </row>
    <row r="94" spans="1:7" x14ac:dyDescent="0.3">
      <c r="A94" s="3">
        <v>93</v>
      </c>
      <c r="B94" t="s">
        <v>103</v>
      </c>
      <c r="C94" t="s">
        <v>113</v>
      </c>
      <c r="D94" s="1">
        <v>0.52</v>
      </c>
      <c r="E94" s="1">
        <v>0.63</v>
      </c>
      <c r="F94" s="8">
        <f t="shared" si="4"/>
        <v>0.10999999999999999</v>
      </c>
      <c r="G94" s="3" t="str">
        <f t="shared" si="5"/>
        <v>Yes</v>
      </c>
    </row>
    <row r="95" spans="1:7" x14ac:dyDescent="0.3">
      <c r="A95" s="3">
        <v>94</v>
      </c>
      <c r="B95" t="s">
        <v>103</v>
      </c>
      <c r="C95" t="s">
        <v>114</v>
      </c>
      <c r="D95" s="1">
        <v>0.38</v>
      </c>
      <c r="E95" s="1">
        <v>0.42</v>
      </c>
      <c r="F95" s="8">
        <f t="shared" si="4"/>
        <v>3.999999999999998E-2</v>
      </c>
      <c r="G95" s="3" t="str">
        <f t="shared" si="5"/>
        <v>No</v>
      </c>
    </row>
    <row r="96" spans="1:7" x14ac:dyDescent="0.3">
      <c r="A96" s="3">
        <v>95</v>
      </c>
      <c r="B96" t="s">
        <v>103</v>
      </c>
      <c r="C96" t="s">
        <v>115</v>
      </c>
      <c r="D96" s="1">
        <v>0.48</v>
      </c>
      <c r="E96" s="1">
        <v>0.46</v>
      </c>
      <c r="F96" s="8">
        <f t="shared" si="4"/>
        <v>1.9999999999999962E-2</v>
      </c>
      <c r="G96" s="3" t="str">
        <f t="shared" si="5"/>
        <v>No</v>
      </c>
    </row>
    <row r="97" spans="1:7" x14ac:dyDescent="0.3">
      <c r="A97" s="3">
        <v>96</v>
      </c>
      <c r="B97" t="s">
        <v>103</v>
      </c>
      <c r="C97" t="s">
        <v>116</v>
      </c>
      <c r="D97" s="1">
        <v>0.44</v>
      </c>
      <c r="E97" s="1">
        <v>0.48</v>
      </c>
      <c r="F97" s="8">
        <f t="shared" si="4"/>
        <v>3.999999999999998E-2</v>
      </c>
      <c r="G97" s="3" t="str">
        <f t="shared" si="5"/>
        <v>No</v>
      </c>
    </row>
    <row r="98" spans="1:7" x14ac:dyDescent="0.3">
      <c r="A98" s="3">
        <v>97</v>
      </c>
      <c r="B98" t="s">
        <v>103</v>
      </c>
      <c r="C98" t="s">
        <v>117</v>
      </c>
      <c r="D98" s="1">
        <v>0.76</v>
      </c>
      <c r="E98" s="1">
        <v>0.72</v>
      </c>
      <c r="F98" s="8">
        <f t="shared" ref="F98:F129" si="6">ABS(D98-E98)</f>
        <v>4.0000000000000036E-2</v>
      </c>
      <c r="G98" s="3" t="str">
        <f t="shared" ref="G98:G129" si="7">IF(F98&gt;=8%, "Yes", "No")</f>
        <v>No</v>
      </c>
    </row>
    <row r="99" spans="1:7" x14ac:dyDescent="0.3">
      <c r="A99" s="3">
        <v>98</v>
      </c>
      <c r="B99" t="s">
        <v>103</v>
      </c>
      <c r="C99" t="s">
        <v>118</v>
      </c>
      <c r="D99" s="1">
        <v>0.74</v>
      </c>
      <c r="E99" s="1">
        <v>0.77</v>
      </c>
      <c r="F99" s="8">
        <f t="shared" si="6"/>
        <v>3.0000000000000027E-2</v>
      </c>
      <c r="G99" s="3" t="str">
        <f t="shared" si="7"/>
        <v>No</v>
      </c>
    </row>
    <row r="100" spans="1:7" x14ac:dyDescent="0.3">
      <c r="A100" s="3">
        <v>99</v>
      </c>
      <c r="B100" t="s">
        <v>103</v>
      </c>
      <c r="C100" t="s">
        <v>119</v>
      </c>
      <c r="D100" s="1">
        <v>0.86</v>
      </c>
      <c r="E100" s="1">
        <v>0.84</v>
      </c>
      <c r="F100" s="8">
        <f t="shared" si="6"/>
        <v>2.0000000000000018E-2</v>
      </c>
      <c r="G100" s="3" t="str">
        <f t="shared" si="7"/>
        <v>No</v>
      </c>
    </row>
    <row r="101" spans="1:7" x14ac:dyDescent="0.3">
      <c r="A101" s="3">
        <v>100</v>
      </c>
      <c r="B101" t="s">
        <v>103</v>
      </c>
      <c r="C101" t="s">
        <v>120</v>
      </c>
      <c r="D101" s="1">
        <v>0.85</v>
      </c>
      <c r="E101" s="1">
        <v>0.82</v>
      </c>
      <c r="F101" s="8">
        <f t="shared" si="6"/>
        <v>3.0000000000000027E-2</v>
      </c>
      <c r="G101" s="3" t="str">
        <f t="shared" si="7"/>
        <v>No</v>
      </c>
    </row>
    <row r="102" spans="1:7" x14ac:dyDescent="0.3">
      <c r="A102" s="3">
        <v>101</v>
      </c>
      <c r="B102" t="s">
        <v>103</v>
      </c>
      <c r="C102" t="s">
        <v>121</v>
      </c>
      <c r="D102" s="1">
        <v>0.85</v>
      </c>
      <c r="E102" s="1">
        <v>0.8</v>
      </c>
      <c r="F102" s="8">
        <f t="shared" si="6"/>
        <v>4.9999999999999933E-2</v>
      </c>
      <c r="G102" s="3" t="str">
        <f t="shared" si="7"/>
        <v>No</v>
      </c>
    </row>
    <row r="103" spans="1:7" x14ac:dyDescent="0.3">
      <c r="A103" s="3">
        <v>102</v>
      </c>
      <c r="B103" t="s">
        <v>103</v>
      </c>
      <c r="C103" t="s">
        <v>122</v>
      </c>
      <c r="D103" s="1">
        <v>0.72</v>
      </c>
      <c r="E103" s="1">
        <v>0.62</v>
      </c>
      <c r="F103" s="8">
        <f t="shared" si="6"/>
        <v>9.9999999999999978E-2</v>
      </c>
      <c r="G103" s="3" t="str">
        <f t="shared" si="7"/>
        <v>Yes</v>
      </c>
    </row>
    <row r="104" spans="1:7" x14ac:dyDescent="0.3">
      <c r="A104" s="3">
        <v>103</v>
      </c>
      <c r="B104" t="s">
        <v>103</v>
      </c>
      <c r="C104" t="s">
        <v>123</v>
      </c>
      <c r="D104" s="1">
        <v>0.7</v>
      </c>
      <c r="E104" s="1">
        <v>0.83</v>
      </c>
      <c r="F104" s="8">
        <f t="shared" si="6"/>
        <v>0.13</v>
      </c>
      <c r="G104" s="3" t="str">
        <f t="shared" si="7"/>
        <v>Yes</v>
      </c>
    </row>
    <row r="105" spans="1:7" x14ac:dyDescent="0.3">
      <c r="A105" s="3">
        <v>104</v>
      </c>
      <c r="B105" t="s">
        <v>103</v>
      </c>
      <c r="C105" t="s">
        <v>124</v>
      </c>
      <c r="D105" s="1">
        <v>0.65</v>
      </c>
      <c r="E105" s="1">
        <v>0.7</v>
      </c>
      <c r="F105" s="8">
        <f t="shared" si="6"/>
        <v>4.9999999999999933E-2</v>
      </c>
      <c r="G105" s="3" t="str">
        <f t="shared" si="7"/>
        <v>No</v>
      </c>
    </row>
    <row r="106" spans="1:7" x14ac:dyDescent="0.3">
      <c r="A106" s="3">
        <v>105</v>
      </c>
      <c r="B106" t="s">
        <v>103</v>
      </c>
      <c r="C106" t="s">
        <v>125</v>
      </c>
      <c r="D106" s="1">
        <v>0.77</v>
      </c>
      <c r="E106" s="1">
        <v>0.78</v>
      </c>
      <c r="F106" s="8">
        <f t="shared" si="6"/>
        <v>1.0000000000000009E-2</v>
      </c>
      <c r="G106" s="3" t="str">
        <f t="shared" si="7"/>
        <v>No</v>
      </c>
    </row>
    <row r="107" spans="1:7" x14ac:dyDescent="0.3">
      <c r="A107" s="3">
        <v>106</v>
      </c>
      <c r="B107" t="s">
        <v>103</v>
      </c>
      <c r="C107" t="s">
        <v>126</v>
      </c>
      <c r="D107" s="1">
        <v>0.89</v>
      </c>
      <c r="E107" s="1">
        <v>0.93</v>
      </c>
      <c r="F107" s="8">
        <f t="shared" si="6"/>
        <v>4.0000000000000036E-2</v>
      </c>
      <c r="G107" s="3" t="str">
        <f t="shared" si="7"/>
        <v>No</v>
      </c>
    </row>
    <row r="108" spans="1:7" x14ac:dyDescent="0.3">
      <c r="A108" s="3">
        <v>107</v>
      </c>
      <c r="B108" t="s">
        <v>103</v>
      </c>
      <c r="C108" t="s">
        <v>127</v>
      </c>
      <c r="D108" s="1">
        <v>0.92</v>
      </c>
      <c r="E108" s="1">
        <v>0.95</v>
      </c>
      <c r="F108" s="8">
        <f t="shared" si="6"/>
        <v>2.9999999999999916E-2</v>
      </c>
      <c r="G108" s="3" t="str">
        <f t="shared" si="7"/>
        <v>No</v>
      </c>
    </row>
    <row r="109" spans="1:7" x14ac:dyDescent="0.3">
      <c r="A109" s="3">
        <v>108</v>
      </c>
      <c r="B109" t="s">
        <v>103</v>
      </c>
      <c r="C109" t="s">
        <v>128</v>
      </c>
      <c r="D109" s="1">
        <v>0.76</v>
      </c>
      <c r="E109" s="1">
        <v>0.89</v>
      </c>
      <c r="F109" s="8">
        <f t="shared" si="6"/>
        <v>0.13</v>
      </c>
      <c r="G109" s="3" t="str">
        <f t="shared" si="7"/>
        <v>Yes</v>
      </c>
    </row>
    <row r="110" spans="1:7" x14ac:dyDescent="0.3">
      <c r="A110" s="3">
        <v>109</v>
      </c>
      <c r="B110" t="s">
        <v>103</v>
      </c>
      <c r="C110" t="s">
        <v>129</v>
      </c>
      <c r="D110" s="1">
        <v>0.64</v>
      </c>
      <c r="E110" s="1">
        <v>0.75</v>
      </c>
      <c r="F110" s="8">
        <f t="shared" si="6"/>
        <v>0.10999999999999999</v>
      </c>
      <c r="G110" s="3" t="str">
        <f t="shared" si="7"/>
        <v>Yes</v>
      </c>
    </row>
    <row r="111" spans="1:7" x14ac:dyDescent="0.3">
      <c r="A111" s="3">
        <v>110</v>
      </c>
      <c r="B111" t="s">
        <v>103</v>
      </c>
      <c r="C111" t="s">
        <v>130</v>
      </c>
      <c r="D111" s="1">
        <v>0.66</v>
      </c>
      <c r="E111" s="1">
        <v>0.56999999999999995</v>
      </c>
      <c r="F111" s="8">
        <f t="shared" si="6"/>
        <v>9.000000000000008E-2</v>
      </c>
      <c r="G111" s="3" t="str">
        <f t="shared" si="7"/>
        <v>Yes</v>
      </c>
    </row>
    <row r="112" spans="1:7" x14ac:dyDescent="0.3">
      <c r="A112" s="3">
        <v>111</v>
      </c>
      <c r="B112" t="s">
        <v>103</v>
      </c>
      <c r="C112" t="s">
        <v>131</v>
      </c>
      <c r="D112" s="1">
        <v>0.62</v>
      </c>
      <c r="E112" s="1">
        <v>0.56000000000000005</v>
      </c>
      <c r="F112" s="8">
        <f t="shared" si="6"/>
        <v>5.9999999999999942E-2</v>
      </c>
      <c r="G112" s="3" t="str">
        <f t="shared" si="7"/>
        <v>No</v>
      </c>
    </row>
    <row r="113" spans="1:7" x14ac:dyDescent="0.3">
      <c r="A113" s="3">
        <v>112</v>
      </c>
      <c r="B113" t="s">
        <v>103</v>
      </c>
      <c r="C113" t="s">
        <v>132</v>
      </c>
      <c r="D113" s="1">
        <v>0.63</v>
      </c>
      <c r="E113" s="1">
        <v>0.71</v>
      </c>
      <c r="F113" s="8">
        <f t="shared" si="6"/>
        <v>7.999999999999996E-2</v>
      </c>
      <c r="G113" s="3" t="str">
        <f t="shared" si="7"/>
        <v>Yes</v>
      </c>
    </row>
    <row r="114" spans="1:7" x14ac:dyDescent="0.3">
      <c r="A114" s="3">
        <v>113</v>
      </c>
      <c r="B114" t="s">
        <v>103</v>
      </c>
      <c r="C114" t="s">
        <v>133</v>
      </c>
      <c r="D114" s="1">
        <v>0.52</v>
      </c>
      <c r="E114" s="1">
        <v>0.38</v>
      </c>
      <c r="F114" s="8">
        <f t="shared" si="6"/>
        <v>0.14000000000000001</v>
      </c>
      <c r="G114" s="3" t="str">
        <f t="shared" si="7"/>
        <v>Yes</v>
      </c>
    </row>
    <row r="115" spans="1:7" x14ac:dyDescent="0.3">
      <c r="A115" s="3">
        <v>114</v>
      </c>
      <c r="B115" t="s">
        <v>103</v>
      </c>
      <c r="C115" t="s">
        <v>134</v>
      </c>
      <c r="D115" s="1">
        <v>0.76</v>
      </c>
      <c r="E115" s="1">
        <v>0.71</v>
      </c>
      <c r="F115" s="8">
        <f t="shared" si="6"/>
        <v>5.0000000000000044E-2</v>
      </c>
      <c r="G115" s="3" t="str">
        <f t="shared" si="7"/>
        <v>No</v>
      </c>
    </row>
    <row r="116" spans="1:7" x14ac:dyDescent="0.3">
      <c r="A116" s="3">
        <v>115</v>
      </c>
      <c r="B116" t="s">
        <v>103</v>
      </c>
      <c r="C116" t="s">
        <v>135</v>
      </c>
      <c r="D116" s="1">
        <v>0.59</v>
      </c>
      <c r="E116" s="1">
        <v>0.61</v>
      </c>
      <c r="F116" s="8">
        <f t="shared" si="6"/>
        <v>2.0000000000000018E-2</v>
      </c>
      <c r="G116" s="3" t="str">
        <f t="shared" si="7"/>
        <v>No</v>
      </c>
    </row>
    <row r="117" spans="1:7" x14ac:dyDescent="0.3">
      <c r="A117" s="3">
        <v>116</v>
      </c>
      <c r="B117" t="s">
        <v>103</v>
      </c>
      <c r="C117" t="s">
        <v>136</v>
      </c>
      <c r="D117" s="1">
        <v>0.62</v>
      </c>
      <c r="E117" s="1">
        <v>0.57999999999999996</v>
      </c>
      <c r="F117" s="8">
        <f t="shared" si="6"/>
        <v>4.0000000000000036E-2</v>
      </c>
      <c r="G117" s="3" t="str">
        <f t="shared" si="7"/>
        <v>No</v>
      </c>
    </row>
    <row r="118" spans="1:7" x14ac:dyDescent="0.3">
      <c r="A118" s="3">
        <v>117</v>
      </c>
      <c r="B118" t="s">
        <v>103</v>
      </c>
      <c r="C118" t="s">
        <v>137</v>
      </c>
      <c r="D118" s="1">
        <v>0.83</v>
      </c>
      <c r="E118" s="1">
        <v>0.83</v>
      </c>
      <c r="F118" s="8">
        <f t="shared" si="6"/>
        <v>0</v>
      </c>
      <c r="G118" s="3" t="str">
        <f t="shared" si="7"/>
        <v>No</v>
      </c>
    </row>
    <row r="119" spans="1:7" x14ac:dyDescent="0.3">
      <c r="A119" s="3">
        <v>118</v>
      </c>
      <c r="B119" t="s">
        <v>103</v>
      </c>
      <c r="C119" t="s">
        <v>138</v>
      </c>
      <c r="D119" s="1">
        <v>0.91</v>
      </c>
      <c r="E119" s="1">
        <v>0.89</v>
      </c>
      <c r="F119" s="8">
        <f t="shared" si="6"/>
        <v>2.0000000000000018E-2</v>
      </c>
      <c r="G119" s="3" t="str">
        <f t="shared" si="7"/>
        <v>No</v>
      </c>
    </row>
    <row r="120" spans="1:7" x14ac:dyDescent="0.3">
      <c r="A120" s="3">
        <v>119</v>
      </c>
      <c r="B120" t="s">
        <v>103</v>
      </c>
      <c r="C120" t="s">
        <v>139</v>
      </c>
      <c r="D120" s="1">
        <v>0.8</v>
      </c>
      <c r="E120" s="1">
        <v>0.83</v>
      </c>
      <c r="F120" s="8">
        <f t="shared" si="6"/>
        <v>2.9999999999999916E-2</v>
      </c>
      <c r="G120" s="3" t="str">
        <f t="shared" si="7"/>
        <v>No</v>
      </c>
    </row>
    <row r="121" spans="1:7" x14ac:dyDescent="0.3">
      <c r="A121" s="3">
        <v>120</v>
      </c>
      <c r="B121" t="s">
        <v>140</v>
      </c>
      <c r="C121" t="s">
        <v>141</v>
      </c>
      <c r="D121" s="1">
        <v>0.5</v>
      </c>
      <c r="E121" s="1">
        <v>0.44</v>
      </c>
      <c r="F121" s="8">
        <f t="shared" si="6"/>
        <v>0.06</v>
      </c>
      <c r="G121" s="3" t="str">
        <f t="shared" si="7"/>
        <v>No</v>
      </c>
    </row>
    <row r="122" spans="1:7" x14ac:dyDescent="0.3">
      <c r="A122" s="3">
        <v>121</v>
      </c>
      <c r="B122" t="s">
        <v>140</v>
      </c>
      <c r="C122" t="s">
        <v>142</v>
      </c>
      <c r="D122" s="1">
        <v>0.57999999999999996</v>
      </c>
      <c r="E122" s="1">
        <v>0.44</v>
      </c>
      <c r="F122" s="8">
        <f t="shared" si="6"/>
        <v>0.13999999999999996</v>
      </c>
      <c r="G122" s="3" t="str">
        <f t="shared" si="7"/>
        <v>Yes</v>
      </c>
    </row>
    <row r="123" spans="1:7" x14ac:dyDescent="0.3">
      <c r="A123" s="3">
        <v>122</v>
      </c>
      <c r="B123" t="s">
        <v>140</v>
      </c>
      <c r="C123" t="s">
        <v>143</v>
      </c>
      <c r="D123" s="1">
        <v>0.49</v>
      </c>
      <c r="E123" s="1">
        <v>0.43</v>
      </c>
      <c r="F123" s="8">
        <f t="shared" si="6"/>
        <v>0.06</v>
      </c>
      <c r="G123" s="3" t="str">
        <f t="shared" si="7"/>
        <v>No</v>
      </c>
    </row>
    <row r="124" spans="1:7" x14ac:dyDescent="0.3">
      <c r="A124" s="3">
        <v>123</v>
      </c>
      <c r="B124" t="s">
        <v>140</v>
      </c>
      <c r="C124" t="s">
        <v>144</v>
      </c>
      <c r="D124" s="1">
        <v>0.49</v>
      </c>
      <c r="E124" s="1">
        <v>0.46</v>
      </c>
      <c r="F124" s="8">
        <f t="shared" si="6"/>
        <v>2.9999999999999971E-2</v>
      </c>
      <c r="G124" s="3" t="str">
        <f t="shared" si="7"/>
        <v>No</v>
      </c>
    </row>
    <row r="125" spans="1:7" x14ac:dyDescent="0.3">
      <c r="A125" s="3">
        <v>124</v>
      </c>
      <c r="B125" t="s">
        <v>140</v>
      </c>
      <c r="C125" t="s">
        <v>145</v>
      </c>
      <c r="D125" s="1">
        <v>0.56999999999999995</v>
      </c>
      <c r="E125" s="1">
        <v>0.46</v>
      </c>
      <c r="F125" s="8">
        <f t="shared" si="6"/>
        <v>0.10999999999999993</v>
      </c>
      <c r="G125" s="3" t="str">
        <f t="shared" si="7"/>
        <v>Yes</v>
      </c>
    </row>
    <row r="126" spans="1:7" x14ac:dyDescent="0.3">
      <c r="A126" s="3">
        <v>125</v>
      </c>
      <c r="B126" t="s">
        <v>140</v>
      </c>
      <c r="C126" t="s">
        <v>146</v>
      </c>
      <c r="D126" s="1">
        <v>0.55000000000000004</v>
      </c>
      <c r="E126" s="1">
        <v>0.47</v>
      </c>
      <c r="F126" s="8">
        <f t="shared" si="6"/>
        <v>8.0000000000000071E-2</v>
      </c>
      <c r="G126" s="3" t="str">
        <f t="shared" si="7"/>
        <v>Yes</v>
      </c>
    </row>
    <row r="127" spans="1:7" x14ac:dyDescent="0.3">
      <c r="A127" s="3">
        <v>126</v>
      </c>
      <c r="B127" t="s">
        <v>140</v>
      </c>
      <c r="C127" t="s">
        <v>147</v>
      </c>
      <c r="D127" s="1">
        <v>0.46</v>
      </c>
      <c r="E127" s="1">
        <v>0.43</v>
      </c>
      <c r="F127" s="8">
        <f t="shared" si="6"/>
        <v>3.0000000000000027E-2</v>
      </c>
      <c r="G127" s="3" t="str">
        <f t="shared" si="7"/>
        <v>No</v>
      </c>
    </row>
    <row r="128" spans="1:7" x14ac:dyDescent="0.3">
      <c r="A128" s="3">
        <v>127</v>
      </c>
      <c r="B128" t="s">
        <v>140</v>
      </c>
      <c r="C128" t="s">
        <v>148</v>
      </c>
      <c r="D128" s="1">
        <v>0.44</v>
      </c>
      <c r="E128" s="1">
        <v>0.43</v>
      </c>
      <c r="F128" s="8">
        <f t="shared" si="6"/>
        <v>1.0000000000000009E-2</v>
      </c>
      <c r="G128" s="3" t="str">
        <f t="shared" si="7"/>
        <v>No</v>
      </c>
    </row>
    <row r="129" spans="1:7" x14ac:dyDescent="0.3">
      <c r="A129" s="3">
        <v>128</v>
      </c>
      <c r="B129" t="s">
        <v>140</v>
      </c>
      <c r="C129" t="s">
        <v>149</v>
      </c>
      <c r="D129" s="1">
        <v>0.5</v>
      </c>
      <c r="E129" s="1">
        <v>0.47</v>
      </c>
      <c r="F129" s="8">
        <f t="shared" si="6"/>
        <v>3.0000000000000027E-2</v>
      </c>
      <c r="G129" s="3" t="str">
        <f t="shared" si="7"/>
        <v>No</v>
      </c>
    </row>
    <row r="130" spans="1:7" x14ac:dyDescent="0.3">
      <c r="A130" s="3">
        <v>129</v>
      </c>
      <c r="B130" t="s">
        <v>140</v>
      </c>
      <c r="C130" t="s">
        <v>150</v>
      </c>
      <c r="D130" s="1">
        <v>0.6</v>
      </c>
      <c r="E130" s="1">
        <v>0.54</v>
      </c>
      <c r="F130" s="8">
        <f t="shared" ref="F130:F161" si="8">ABS(D130-E130)</f>
        <v>5.9999999999999942E-2</v>
      </c>
      <c r="G130" s="3" t="str">
        <f t="shared" ref="G130:G161" si="9">IF(F130&gt;=8%, "Yes", "No")</f>
        <v>No</v>
      </c>
    </row>
    <row r="131" spans="1:7" x14ac:dyDescent="0.3">
      <c r="A131" s="3">
        <v>130</v>
      </c>
      <c r="B131" t="s">
        <v>151</v>
      </c>
      <c r="C131" t="s">
        <v>152</v>
      </c>
      <c r="D131" s="1">
        <v>0.71</v>
      </c>
      <c r="E131" s="1">
        <v>0.64</v>
      </c>
      <c r="F131" s="8">
        <f t="shared" si="8"/>
        <v>6.9999999999999951E-2</v>
      </c>
      <c r="G131" s="3" t="str">
        <f t="shared" si="9"/>
        <v>No</v>
      </c>
    </row>
    <row r="132" spans="1:7" x14ac:dyDescent="0.3">
      <c r="A132" s="3">
        <v>131</v>
      </c>
      <c r="B132" t="s">
        <v>151</v>
      </c>
      <c r="C132" t="s">
        <v>153</v>
      </c>
      <c r="D132" s="1">
        <v>0.46</v>
      </c>
      <c r="E132" s="1">
        <v>0.39</v>
      </c>
      <c r="F132" s="8">
        <f t="shared" si="8"/>
        <v>7.0000000000000007E-2</v>
      </c>
      <c r="G132" s="3" t="str">
        <f t="shared" si="9"/>
        <v>No</v>
      </c>
    </row>
    <row r="133" spans="1:7" x14ac:dyDescent="0.3">
      <c r="A133" s="3">
        <v>132</v>
      </c>
      <c r="B133" t="s">
        <v>154</v>
      </c>
      <c r="C133" t="s">
        <v>22</v>
      </c>
      <c r="D133" s="1">
        <v>0.81</v>
      </c>
      <c r="E133" s="1">
        <v>0.85</v>
      </c>
      <c r="F133" s="8">
        <f t="shared" si="8"/>
        <v>3.9999999999999925E-2</v>
      </c>
      <c r="G133" s="3" t="str">
        <f t="shared" si="9"/>
        <v>No</v>
      </c>
    </row>
    <row r="134" spans="1:7" x14ac:dyDescent="0.3">
      <c r="A134" s="3">
        <v>133</v>
      </c>
      <c r="B134" t="s">
        <v>154</v>
      </c>
      <c r="C134" t="s">
        <v>23</v>
      </c>
      <c r="D134" s="1">
        <v>0.78</v>
      </c>
      <c r="E134" s="1">
        <v>0.67</v>
      </c>
      <c r="F134" s="8">
        <f t="shared" si="8"/>
        <v>0.10999999999999999</v>
      </c>
      <c r="G134" s="3" t="str">
        <f t="shared" si="9"/>
        <v>Yes</v>
      </c>
    </row>
    <row r="135" spans="1:7" x14ac:dyDescent="0.3">
      <c r="A135" s="3">
        <v>134</v>
      </c>
      <c r="B135" t="s">
        <v>154</v>
      </c>
      <c r="C135" t="s">
        <v>24</v>
      </c>
      <c r="D135" s="1">
        <v>0.68</v>
      </c>
      <c r="E135" s="1">
        <v>0.68</v>
      </c>
      <c r="F135" s="8">
        <f t="shared" si="8"/>
        <v>0</v>
      </c>
      <c r="G135" s="3" t="str">
        <f t="shared" si="9"/>
        <v>No</v>
      </c>
    </row>
    <row r="136" spans="1:7" x14ac:dyDescent="0.3">
      <c r="A136" s="3">
        <v>135</v>
      </c>
      <c r="B136" t="s">
        <v>154</v>
      </c>
      <c r="C136" t="s">
        <v>25</v>
      </c>
      <c r="D136" s="1">
        <v>0.85</v>
      </c>
      <c r="E136" s="1">
        <v>0.84</v>
      </c>
      <c r="F136" s="8">
        <f t="shared" si="8"/>
        <v>1.0000000000000009E-2</v>
      </c>
      <c r="G136" s="3" t="str">
        <f t="shared" si="9"/>
        <v>No</v>
      </c>
    </row>
    <row r="137" spans="1:7" x14ac:dyDescent="0.3">
      <c r="A137" s="3">
        <v>136</v>
      </c>
      <c r="B137" t="s">
        <v>154</v>
      </c>
      <c r="C137" t="s">
        <v>26</v>
      </c>
      <c r="D137" s="1">
        <v>0.84</v>
      </c>
      <c r="E137" s="1">
        <v>0.91</v>
      </c>
      <c r="F137" s="8">
        <f t="shared" si="8"/>
        <v>7.0000000000000062E-2</v>
      </c>
      <c r="G137" s="3" t="str">
        <f t="shared" si="9"/>
        <v>No</v>
      </c>
    </row>
    <row r="138" spans="1:7" x14ac:dyDescent="0.3">
      <c r="A138" s="3">
        <v>137</v>
      </c>
      <c r="B138" t="s">
        <v>154</v>
      </c>
      <c r="C138" t="s">
        <v>27</v>
      </c>
      <c r="D138" s="1">
        <v>0.88</v>
      </c>
      <c r="E138" s="1">
        <v>0.79</v>
      </c>
      <c r="F138" s="8">
        <f t="shared" si="8"/>
        <v>8.9999999999999969E-2</v>
      </c>
      <c r="G138" s="3" t="str">
        <f t="shared" si="9"/>
        <v>Yes</v>
      </c>
    </row>
    <row r="139" spans="1:7" x14ac:dyDescent="0.3">
      <c r="A139" s="3">
        <v>138</v>
      </c>
      <c r="B139" t="s">
        <v>154</v>
      </c>
      <c r="C139" t="s">
        <v>28</v>
      </c>
      <c r="D139" s="1">
        <v>0.8</v>
      </c>
      <c r="E139" s="1">
        <v>0.8</v>
      </c>
      <c r="F139" s="8">
        <f t="shared" si="8"/>
        <v>0</v>
      </c>
      <c r="G139" s="3" t="str">
        <f t="shared" si="9"/>
        <v>No</v>
      </c>
    </row>
    <row r="140" spans="1:7" x14ac:dyDescent="0.3">
      <c r="A140" s="3">
        <v>139</v>
      </c>
      <c r="B140" t="s">
        <v>154</v>
      </c>
      <c r="C140" t="s">
        <v>29</v>
      </c>
      <c r="D140" s="1">
        <v>0.8</v>
      </c>
      <c r="E140" s="1">
        <v>0.71</v>
      </c>
      <c r="F140" s="8">
        <f t="shared" si="8"/>
        <v>9.000000000000008E-2</v>
      </c>
      <c r="G140" s="3" t="str">
        <f t="shared" si="9"/>
        <v>Yes</v>
      </c>
    </row>
    <row r="141" spans="1:7" x14ac:dyDescent="0.3">
      <c r="A141" s="3">
        <v>140</v>
      </c>
      <c r="B141" t="s">
        <v>154</v>
      </c>
      <c r="C141" t="s">
        <v>30</v>
      </c>
      <c r="D141" s="1">
        <v>0.78</v>
      </c>
      <c r="E141" s="1">
        <v>0.69</v>
      </c>
      <c r="F141" s="8">
        <f t="shared" si="8"/>
        <v>9.000000000000008E-2</v>
      </c>
      <c r="G141" s="3" t="str">
        <f t="shared" si="9"/>
        <v>Yes</v>
      </c>
    </row>
    <row r="142" spans="1:7" x14ac:dyDescent="0.3">
      <c r="A142" s="3">
        <v>141</v>
      </c>
      <c r="B142" t="s">
        <v>154</v>
      </c>
      <c r="C142" t="s">
        <v>31</v>
      </c>
      <c r="D142" s="1">
        <v>0.68</v>
      </c>
      <c r="E142" s="1">
        <v>0.67</v>
      </c>
      <c r="F142" s="8">
        <f t="shared" si="8"/>
        <v>1.0000000000000009E-2</v>
      </c>
      <c r="G142" s="3" t="str">
        <f t="shared" si="9"/>
        <v>No</v>
      </c>
    </row>
    <row r="143" spans="1:7" x14ac:dyDescent="0.3">
      <c r="A143" s="3">
        <v>142</v>
      </c>
      <c r="B143" t="s">
        <v>155</v>
      </c>
      <c r="C143" t="s">
        <v>156</v>
      </c>
      <c r="D143" s="1">
        <v>0.55000000000000004</v>
      </c>
      <c r="E143" s="1">
        <v>0.55000000000000004</v>
      </c>
      <c r="F143" s="8">
        <f t="shared" si="8"/>
        <v>0</v>
      </c>
      <c r="G143" s="3" t="str">
        <f t="shared" si="9"/>
        <v>No</v>
      </c>
    </row>
    <row r="144" spans="1:7" x14ac:dyDescent="0.3">
      <c r="A144" s="3">
        <v>143</v>
      </c>
      <c r="B144" t="s">
        <v>155</v>
      </c>
      <c r="C144" t="s">
        <v>157</v>
      </c>
      <c r="D144" s="1">
        <v>0.53</v>
      </c>
      <c r="E144" s="1">
        <v>0.41</v>
      </c>
      <c r="F144" s="8">
        <f t="shared" si="8"/>
        <v>0.12000000000000005</v>
      </c>
      <c r="G144" s="3" t="str">
        <f t="shared" si="9"/>
        <v>Yes</v>
      </c>
    </row>
    <row r="145" spans="1:7" x14ac:dyDescent="0.3">
      <c r="A145" s="3">
        <v>144</v>
      </c>
      <c r="B145" t="s">
        <v>155</v>
      </c>
      <c r="C145" t="s">
        <v>158</v>
      </c>
      <c r="D145" s="1">
        <v>0.65</v>
      </c>
      <c r="E145" s="1">
        <v>0.54</v>
      </c>
      <c r="F145" s="8">
        <f t="shared" si="8"/>
        <v>0.10999999999999999</v>
      </c>
      <c r="G145" s="3" t="str">
        <f t="shared" si="9"/>
        <v>Yes</v>
      </c>
    </row>
    <row r="146" spans="1:7" x14ac:dyDescent="0.3">
      <c r="A146" s="3">
        <v>145</v>
      </c>
      <c r="B146" t="s">
        <v>155</v>
      </c>
      <c r="C146" t="s">
        <v>159</v>
      </c>
      <c r="D146" s="1">
        <v>0.66</v>
      </c>
      <c r="E146" s="1">
        <v>0.56999999999999995</v>
      </c>
      <c r="F146" s="8">
        <f t="shared" si="8"/>
        <v>9.000000000000008E-2</v>
      </c>
      <c r="G146" s="3" t="str">
        <f t="shared" si="9"/>
        <v>Yes</v>
      </c>
    </row>
    <row r="147" spans="1:7" x14ac:dyDescent="0.3">
      <c r="A147" s="3">
        <v>146</v>
      </c>
      <c r="B147" t="s">
        <v>160</v>
      </c>
      <c r="C147" t="s">
        <v>161</v>
      </c>
      <c r="D147" s="1">
        <v>0.5</v>
      </c>
      <c r="E147" s="1">
        <v>0.55000000000000004</v>
      </c>
      <c r="F147" s="8">
        <f t="shared" si="8"/>
        <v>5.0000000000000044E-2</v>
      </c>
      <c r="G147" s="3" t="str">
        <f t="shared" si="9"/>
        <v>No</v>
      </c>
    </row>
    <row r="148" spans="1:7" x14ac:dyDescent="0.3">
      <c r="A148" s="3">
        <v>147</v>
      </c>
      <c r="B148" t="s">
        <v>160</v>
      </c>
      <c r="C148" t="s">
        <v>162</v>
      </c>
      <c r="D148" s="1">
        <v>0.38</v>
      </c>
      <c r="E148" s="1">
        <v>0.34</v>
      </c>
      <c r="F148" s="8">
        <f t="shared" si="8"/>
        <v>3.999999999999998E-2</v>
      </c>
      <c r="G148" s="3" t="str">
        <f t="shared" si="9"/>
        <v>No</v>
      </c>
    </row>
    <row r="149" spans="1:7" x14ac:dyDescent="0.3">
      <c r="A149" s="3">
        <v>148</v>
      </c>
      <c r="B149" t="s">
        <v>160</v>
      </c>
      <c r="C149" t="s">
        <v>163</v>
      </c>
      <c r="D149" s="1">
        <v>0.28999999999999998</v>
      </c>
      <c r="E149" s="1">
        <v>0.31</v>
      </c>
      <c r="F149" s="8">
        <f t="shared" si="8"/>
        <v>2.0000000000000018E-2</v>
      </c>
      <c r="G149" s="3" t="str">
        <f t="shared" si="9"/>
        <v>No</v>
      </c>
    </row>
    <row r="150" spans="1:7" x14ac:dyDescent="0.3">
      <c r="A150" s="3">
        <v>149</v>
      </c>
      <c r="B150" t="s">
        <v>164</v>
      </c>
      <c r="C150" t="s">
        <v>165</v>
      </c>
      <c r="D150" s="1">
        <v>0.71</v>
      </c>
      <c r="E150" s="1">
        <v>0.9</v>
      </c>
      <c r="F150" s="8">
        <f t="shared" si="8"/>
        <v>0.19000000000000006</v>
      </c>
      <c r="G150" s="3" t="str">
        <f t="shared" si="9"/>
        <v>Yes</v>
      </c>
    </row>
    <row r="151" spans="1:7" x14ac:dyDescent="0.3">
      <c r="A151" s="3">
        <v>150</v>
      </c>
      <c r="B151" t="s">
        <v>164</v>
      </c>
      <c r="C151" t="s">
        <v>166</v>
      </c>
      <c r="D151" s="1">
        <v>0.48</v>
      </c>
      <c r="E151" s="1">
        <v>0.55000000000000004</v>
      </c>
      <c r="F151" s="8">
        <f t="shared" si="8"/>
        <v>7.0000000000000062E-2</v>
      </c>
      <c r="G151" s="3" t="str">
        <f t="shared" si="9"/>
        <v>No</v>
      </c>
    </row>
    <row r="152" spans="1:7" x14ac:dyDescent="0.3">
      <c r="A152" s="3">
        <v>151</v>
      </c>
      <c r="B152" t="s">
        <v>164</v>
      </c>
      <c r="C152" t="s">
        <v>167</v>
      </c>
      <c r="D152" s="1">
        <v>0.56999999999999995</v>
      </c>
      <c r="E152" s="1">
        <v>0.49</v>
      </c>
      <c r="F152" s="8">
        <f t="shared" si="8"/>
        <v>7.999999999999996E-2</v>
      </c>
      <c r="G152" s="3" t="str">
        <f t="shared" si="9"/>
        <v>Yes</v>
      </c>
    </row>
    <row r="153" spans="1:7" x14ac:dyDescent="0.3">
      <c r="A153" s="3">
        <v>152</v>
      </c>
      <c r="B153" t="s">
        <v>164</v>
      </c>
      <c r="C153" t="s">
        <v>168</v>
      </c>
      <c r="D153" s="1">
        <v>0.69</v>
      </c>
      <c r="E153" s="1">
        <v>0.74</v>
      </c>
      <c r="F153" s="8">
        <f t="shared" si="8"/>
        <v>5.0000000000000044E-2</v>
      </c>
      <c r="G153" s="3" t="str">
        <f t="shared" si="9"/>
        <v>No</v>
      </c>
    </row>
    <row r="154" spans="1:7" x14ac:dyDescent="0.3">
      <c r="A154" s="3">
        <v>153</v>
      </c>
      <c r="B154" t="s">
        <v>164</v>
      </c>
      <c r="C154" t="s">
        <v>169</v>
      </c>
      <c r="D154" s="1">
        <v>0.55000000000000004</v>
      </c>
      <c r="E154" s="1">
        <v>0.56999999999999995</v>
      </c>
      <c r="F154" s="8">
        <f t="shared" si="8"/>
        <v>1.9999999999999907E-2</v>
      </c>
      <c r="G154" s="3" t="str">
        <f t="shared" si="9"/>
        <v>No</v>
      </c>
    </row>
    <row r="155" spans="1:7" x14ac:dyDescent="0.3">
      <c r="A155" s="3">
        <v>154</v>
      </c>
      <c r="B155" t="s">
        <v>164</v>
      </c>
      <c r="C155" t="s">
        <v>170</v>
      </c>
      <c r="D155" s="1">
        <v>0.42</v>
      </c>
      <c r="E155" s="1">
        <v>0.39</v>
      </c>
      <c r="F155" s="8">
        <f t="shared" si="8"/>
        <v>2.9999999999999971E-2</v>
      </c>
      <c r="G155" s="3" t="str">
        <f t="shared" si="9"/>
        <v>No</v>
      </c>
    </row>
    <row r="156" spans="1:7" x14ac:dyDescent="0.3">
      <c r="A156" s="3">
        <v>155</v>
      </c>
      <c r="B156" t="s">
        <v>171</v>
      </c>
      <c r="C156" t="s">
        <v>172</v>
      </c>
      <c r="D156" s="1">
        <v>0.94</v>
      </c>
      <c r="E156" s="1">
        <v>0.95</v>
      </c>
      <c r="F156" s="8">
        <f t="shared" si="8"/>
        <v>1.0000000000000009E-2</v>
      </c>
      <c r="G156" s="3" t="str">
        <f t="shared" si="9"/>
        <v>No</v>
      </c>
    </row>
    <row r="157" spans="1:7" x14ac:dyDescent="0.3">
      <c r="A157" s="3">
        <v>156</v>
      </c>
      <c r="B157" t="s">
        <v>171</v>
      </c>
      <c r="C157" t="s">
        <v>173</v>
      </c>
      <c r="D157" s="1">
        <v>0.92</v>
      </c>
      <c r="E157" s="1">
        <v>0.95</v>
      </c>
      <c r="F157" s="8">
        <f t="shared" si="8"/>
        <v>2.9999999999999916E-2</v>
      </c>
      <c r="G157" s="3" t="str">
        <f t="shared" si="9"/>
        <v>No</v>
      </c>
    </row>
    <row r="158" spans="1:7" x14ac:dyDescent="0.3">
      <c r="A158" s="3">
        <v>157</v>
      </c>
      <c r="B158" t="s">
        <v>171</v>
      </c>
      <c r="C158" t="s">
        <v>174</v>
      </c>
      <c r="D158" s="1">
        <v>0.77</v>
      </c>
      <c r="E158" s="1">
        <v>0.78</v>
      </c>
      <c r="F158" s="8">
        <f t="shared" si="8"/>
        <v>1.0000000000000009E-2</v>
      </c>
      <c r="G158" s="3" t="str">
        <f t="shared" si="9"/>
        <v>No</v>
      </c>
    </row>
    <row r="159" spans="1:7" x14ac:dyDescent="0.3">
      <c r="A159" s="3">
        <v>158</v>
      </c>
      <c r="B159" t="s">
        <v>171</v>
      </c>
      <c r="C159" t="s">
        <v>175</v>
      </c>
      <c r="D159" s="1">
        <v>0.96</v>
      </c>
      <c r="E159" s="1">
        <v>0.98</v>
      </c>
      <c r="F159" s="8">
        <f t="shared" si="8"/>
        <v>2.0000000000000018E-2</v>
      </c>
      <c r="G159" s="3" t="str">
        <f t="shared" si="9"/>
        <v>No</v>
      </c>
    </row>
    <row r="160" spans="1:7" x14ac:dyDescent="0.3">
      <c r="A160" s="3">
        <v>159</v>
      </c>
      <c r="B160" t="s">
        <v>171</v>
      </c>
      <c r="C160" t="s">
        <v>176</v>
      </c>
      <c r="D160" s="1">
        <v>0.2</v>
      </c>
      <c r="E160" s="1">
        <v>0.25</v>
      </c>
      <c r="F160" s="8">
        <f t="shared" si="8"/>
        <v>4.9999999999999989E-2</v>
      </c>
      <c r="G160" s="3" t="str">
        <f t="shared" si="9"/>
        <v>No</v>
      </c>
    </row>
    <row r="161" spans="1:7" x14ac:dyDescent="0.3">
      <c r="A161" s="3">
        <v>160</v>
      </c>
      <c r="B161" t="s">
        <v>171</v>
      </c>
      <c r="C161" t="s">
        <v>177</v>
      </c>
      <c r="D161" s="1">
        <v>0.45</v>
      </c>
      <c r="E161" s="1">
        <v>0.51</v>
      </c>
      <c r="F161" s="8">
        <f t="shared" si="8"/>
        <v>0.06</v>
      </c>
      <c r="G161" s="3" t="str">
        <f t="shared" si="9"/>
        <v>No</v>
      </c>
    </row>
    <row r="162" spans="1:7" x14ac:dyDescent="0.3">
      <c r="A162" s="3">
        <v>161</v>
      </c>
      <c r="B162" t="s">
        <v>178</v>
      </c>
      <c r="C162" t="s">
        <v>178</v>
      </c>
      <c r="D162" s="1">
        <v>0.66</v>
      </c>
      <c r="E162" s="1">
        <v>0.76</v>
      </c>
      <c r="F162" s="8">
        <f t="shared" ref="F162:F163" si="10">ABS(D162-E162)</f>
        <v>9.9999999999999978E-2</v>
      </c>
      <c r="G162" s="3" t="str">
        <f t="shared" ref="G162:G163" si="11">IF(F162&gt;=8%, "Yes", "No")</f>
        <v>Yes</v>
      </c>
    </row>
    <row r="163" spans="1:7" x14ac:dyDescent="0.3">
      <c r="A163" s="3">
        <v>162</v>
      </c>
      <c r="B163" t="s">
        <v>179</v>
      </c>
      <c r="C163" t="s">
        <v>179</v>
      </c>
      <c r="D163" s="1">
        <v>0.15</v>
      </c>
      <c r="E163" s="1">
        <v>0.14000000000000001</v>
      </c>
      <c r="F163" s="8">
        <f t="shared" si="10"/>
        <v>9.9999999999999811E-3</v>
      </c>
      <c r="G163" s="3" t="str">
        <f t="shared" si="11"/>
        <v>No</v>
      </c>
    </row>
  </sheetData>
  <conditionalFormatting sqref="G1:G1048576">
    <cfRule type="cellIs" dxfId="96" priority="1" operator="equal">
      <formula>"Yes"</formula>
    </cfRule>
  </conditionalFormatting>
  <pageMargins left="0.7" right="0.7" top="0.75" bottom="0.75" header="0.3" footer="0.3"/>
  <pageSetup scale="81" fitToHeight="0" orientation="landscape" r:id="rId1"/>
  <headerFooter>
    <oddHeader>&amp;L&amp;A&amp;C&amp;F&amp;R&amp;D</oddHeader>
    <oddFooter>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3"/>
  <sheetViews>
    <sheetView workbookViewId="0">
      <pane ySplit="1" topLeftCell="A2" activePane="bottomLeft" state="frozen"/>
      <selection pane="bottomLeft" activeCell="C13" sqref="C13"/>
    </sheetView>
  </sheetViews>
  <sheetFormatPr defaultRowHeight="14.4" x14ac:dyDescent="0.3"/>
  <cols>
    <col min="1" max="1" width="9.33203125" style="3" customWidth="1"/>
    <col min="2" max="2" width="15.33203125" customWidth="1"/>
    <col min="3" max="3" width="68.77734375" customWidth="1"/>
    <col min="4" max="5" width="8.33203125" customWidth="1"/>
    <col min="6" max="6" width="10.109375" customWidth="1"/>
    <col min="7" max="7" width="18.44140625" customWidth="1"/>
    <col min="8" max="8" width="19.44140625" customWidth="1"/>
    <col min="9" max="9" width="16.6640625" customWidth="1"/>
    <col min="10" max="10" width="19.6640625" customWidth="1"/>
    <col min="11" max="11" width="16.88671875" customWidth="1"/>
    <col min="12" max="12" width="13.6640625" customWidth="1"/>
  </cols>
  <sheetData>
    <row r="1" spans="1:12" s="10" customFormat="1" ht="43.2" x14ac:dyDescent="0.3">
      <c r="A1" s="6" t="s">
        <v>0</v>
      </c>
      <c r="B1" s="7" t="s">
        <v>1</v>
      </c>
      <c r="C1" s="7" t="s">
        <v>2</v>
      </c>
      <c r="D1" s="10" t="s">
        <v>192</v>
      </c>
      <c r="E1" s="10" t="s">
        <v>193</v>
      </c>
      <c r="F1" s="10" t="s">
        <v>194</v>
      </c>
      <c r="G1" s="10" t="s">
        <v>195</v>
      </c>
      <c r="H1" s="10" t="s">
        <v>196</v>
      </c>
      <c r="I1" s="10" t="s">
        <v>197</v>
      </c>
      <c r="J1" s="10" t="s">
        <v>198</v>
      </c>
      <c r="K1" s="10" t="s">
        <v>199</v>
      </c>
      <c r="L1" s="10" t="s">
        <v>200</v>
      </c>
    </row>
    <row r="2" spans="1:12" x14ac:dyDescent="0.3">
      <c r="A2" s="3">
        <v>1</v>
      </c>
      <c r="B2" t="s">
        <v>12</v>
      </c>
      <c r="C2" t="s">
        <v>13</v>
      </c>
      <c r="D2" s="1">
        <v>0.87</v>
      </c>
      <c r="E2" s="1">
        <v>0.86</v>
      </c>
      <c r="F2" s="1">
        <v>0.83</v>
      </c>
      <c r="G2" s="11">
        <f t="shared" ref="G2:G33" si="0">ABS(D2-E2)</f>
        <v>1.0000000000000009E-2</v>
      </c>
      <c r="H2" s="3" t="str">
        <f t="shared" ref="H2:H33" si="1">IF(G2&gt;=14%, "Yes", "No")</f>
        <v>No</v>
      </c>
      <c r="I2" s="8">
        <f t="shared" ref="I2:I33" si="2">ABS(D2-F2)</f>
        <v>4.0000000000000036E-2</v>
      </c>
      <c r="J2" s="3" t="str">
        <f t="shared" ref="J2:J33" si="3">IF(I2&gt;=10%,"Yes","No")</f>
        <v>No</v>
      </c>
      <c r="K2" s="8">
        <f t="shared" ref="K2:K33" si="4">ABS(E2-F2)</f>
        <v>3.0000000000000027E-2</v>
      </c>
      <c r="L2" s="3" t="str">
        <f t="shared" ref="L2:L33" si="5">IF(K2&gt;=11%, "Yes","No")</f>
        <v>No</v>
      </c>
    </row>
    <row r="3" spans="1:12" x14ac:dyDescent="0.3">
      <c r="A3" s="3">
        <v>2</v>
      </c>
      <c r="B3" t="s">
        <v>12</v>
      </c>
      <c r="C3" t="s">
        <v>14</v>
      </c>
      <c r="D3" s="1">
        <v>0.86</v>
      </c>
      <c r="E3" s="1">
        <v>0.81</v>
      </c>
      <c r="F3" s="1">
        <v>0.85</v>
      </c>
      <c r="G3" s="11">
        <f t="shared" si="0"/>
        <v>4.9999999999999933E-2</v>
      </c>
      <c r="H3" s="3" t="str">
        <f t="shared" si="1"/>
        <v>No</v>
      </c>
      <c r="I3" s="8">
        <f t="shared" si="2"/>
        <v>1.0000000000000009E-2</v>
      </c>
      <c r="J3" s="3" t="str">
        <f t="shared" si="3"/>
        <v>No</v>
      </c>
      <c r="K3" s="8">
        <f t="shared" si="4"/>
        <v>3.9999999999999925E-2</v>
      </c>
      <c r="L3" s="3" t="str">
        <f t="shared" si="5"/>
        <v>No</v>
      </c>
    </row>
    <row r="4" spans="1:12" x14ac:dyDescent="0.3">
      <c r="A4" s="3">
        <v>3</v>
      </c>
      <c r="B4" t="s">
        <v>12</v>
      </c>
      <c r="C4" t="s">
        <v>15</v>
      </c>
      <c r="D4" s="1">
        <v>0.8</v>
      </c>
      <c r="E4" s="1">
        <v>0.83</v>
      </c>
      <c r="F4" s="1">
        <v>0.81</v>
      </c>
      <c r="G4" s="11">
        <f t="shared" si="0"/>
        <v>2.9999999999999916E-2</v>
      </c>
      <c r="H4" s="3" t="str">
        <f t="shared" si="1"/>
        <v>No</v>
      </c>
      <c r="I4" s="8">
        <f t="shared" si="2"/>
        <v>1.0000000000000009E-2</v>
      </c>
      <c r="J4" s="3" t="str">
        <f t="shared" si="3"/>
        <v>No</v>
      </c>
      <c r="K4" s="8">
        <f t="shared" si="4"/>
        <v>1.9999999999999907E-2</v>
      </c>
      <c r="L4" s="3" t="str">
        <f t="shared" si="5"/>
        <v>No</v>
      </c>
    </row>
    <row r="5" spans="1:12" x14ac:dyDescent="0.3">
      <c r="A5" s="3">
        <v>4</v>
      </c>
      <c r="B5" t="s">
        <v>12</v>
      </c>
      <c r="C5" t="s">
        <v>16</v>
      </c>
      <c r="D5" s="1">
        <v>0.87</v>
      </c>
      <c r="E5" s="1">
        <v>0.85</v>
      </c>
      <c r="F5" s="1">
        <v>0.81</v>
      </c>
      <c r="G5" s="11">
        <f t="shared" si="0"/>
        <v>2.0000000000000018E-2</v>
      </c>
      <c r="H5" s="3" t="str">
        <f t="shared" si="1"/>
        <v>No</v>
      </c>
      <c r="I5" s="8">
        <f t="shared" si="2"/>
        <v>5.9999999999999942E-2</v>
      </c>
      <c r="J5" s="3" t="str">
        <f t="shared" si="3"/>
        <v>No</v>
      </c>
      <c r="K5" s="8">
        <f t="shared" si="4"/>
        <v>3.9999999999999925E-2</v>
      </c>
      <c r="L5" s="3" t="str">
        <f t="shared" si="5"/>
        <v>No</v>
      </c>
    </row>
    <row r="6" spans="1:12" x14ac:dyDescent="0.3">
      <c r="A6" s="3">
        <v>5</v>
      </c>
      <c r="B6" t="s">
        <v>12</v>
      </c>
      <c r="C6" t="s">
        <v>17</v>
      </c>
      <c r="D6" s="1">
        <v>0.42</v>
      </c>
      <c r="E6" s="1">
        <v>0.4</v>
      </c>
      <c r="F6" s="1">
        <v>0.43</v>
      </c>
      <c r="G6" s="11">
        <f t="shared" si="0"/>
        <v>1.9999999999999962E-2</v>
      </c>
      <c r="H6" s="3" t="str">
        <f t="shared" si="1"/>
        <v>No</v>
      </c>
      <c r="I6" s="8">
        <f t="shared" si="2"/>
        <v>1.0000000000000009E-2</v>
      </c>
      <c r="J6" s="3" t="str">
        <f t="shared" si="3"/>
        <v>No</v>
      </c>
      <c r="K6" s="8">
        <f t="shared" si="4"/>
        <v>2.9999999999999971E-2</v>
      </c>
      <c r="L6" s="3" t="str">
        <f t="shared" si="5"/>
        <v>No</v>
      </c>
    </row>
    <row r="7" spans="1:12" x14ac:dyDescent="0.3">
      <c r="A7" s="3">
        <v>6</v>
      </c>
      <c r="B7" t="s">
        <v>12</v>
      </c>
      <c r="C7" t="s">
        <v>18</v>
      </c>
      <c r="D7" s="1">
        <v>0.56999999999999995</v>
      </c>
      <c r="E7" s="1">
        <v>0.43</v>
      </c>
      <c r="F7" s="1">
        <v>0.5</v>
      </c>
      <c r="G7" s="11">
        <f t="shared" si="0"/>
        <v>0.13999999999999996</v>
      </c>
      <c r="H7" s="3" t="str">
        <f t="shared" si="1"/>
        <v>Yes</v>
      </c>
      <c r="I7" s="8">
        <f t="shared" si="2"/>
        <v>6.9999999999999951E-2</v>
      </c>
      <c r="J7" s="3" t="str">
        <f t="shared" si="3"/>
        <v>No</v>
      </c>
      <c r="K7" s="8">
        <f t="shared" si="4"/>
        <v>7.0000000000000007E-2</v>
      </c>
      <c r="L7" s="3" t="str">
        <f t="shared" si="5"/>
        <v>No</v>
      </c>
    </row>
    <row r="8" spans="1:12" x14ac:dyDescent="0.3">
      <c r="A8" s="3">
        <v>7</v>
      </c>
      <c r="B8" t="s">
        <v>12</v>
      </c>
      <c r="C8" t="s">
        <v>19</v>
      </c>
      <c r="D8" s="1">
        <v>0.82</v>
      </c>
      <c r="E8" s="1">
        <v>0.8</v>
      </c>
      <c r="F8" s="1">
        <v>0.81</v>
      </c>
      <c r="G8" s="11">
        <f t="shared" si="0"/>
        <v>1.9999999999999907E-2</v>
      </c>
      <c r="H8" s="3" t="str">
        <f t="shared" si="1"/>
        <v>No</v>
      </c>
      <c r="I8" s="8">
        <f t="shared" si="2"/>
        <v>9.9999999999998979E-3</v>
      </c>
      <c r="J8" s="3" t="str">
        <f t="shared" si="3"/>
        <v>No</v>
      </c>
      <c r="K8" s="8">
        <f t="shared" si="4"/>
        <v>1.0000000000000009E-2</v>
      </c>
      <c r="L8" s="3" t="str">
        <f t="shared" si="5"/>
        <v>No</v>
      </c>
    </row>
    <row r="9" spans="1:12" x14ac:dyDescent="0.3">
      <c r="A9" s="3">
        <v>8</v>
      </c>
      <c r="B9" t="s">
        <v>12</v>
      </c>
      <c r="C9" t="s">
        <v>20</v>
      </c>
      <c r="D9" s="1">
        <v>0.46</v>
      </c>
      <c r="E9" s="1">
        <v>0.6</v>
      </c>
      <c r="F9" s="1">
        <v>0.5</v>
      </c>
      <c r="G9" s="11">
        <f t="shared" si="0"/>
        <v>0.13999999999999996</v>
      </c>
      <c r="H9" s="3" t="str">
        <f t="shared" si="1"/>
        <v>Yes</v>
      </c>
      <c r="I9" s="8">
        <f t="shared" si="2"/>
        <v>3.999999999999998E-2</v>
      </c>
      <c r="J9" s="3" t="str">
        <f t="shared" si="3"/>
        <v>No</v>
      </c>
      <c r="K9" s="8">
        <f t="shared" si="4"/>
        <v>9.9999999999999978E-2</v>
      </c>
      <c r="L9" s="3" t="str">
        <f t="shared" si="5"/>
        <v>No</v>
      </c>
    </row>
    <row r="10" spans="1:12" x14ac:dyDescent="0.3">
      <c r="A10" s="3">
        <v>9</v>
      </c>
      <c r="B10" t="s">
        <v>21</v>
      </c>
      <c r="C10" t="s">
        <v>22</v>
      </c>
      <c r="D10" s="1">
        <v>0.75</v>
      </c>
      <c r="E10" s="1">
        <v>0.76</v>
      </c>
      <c r="F10" s="1">
        <v>0.77</v>
      </c>
      <c r="G10" s="11">
        <f t="shared" si="0"/>
        <v>1.0000000000000009E-2</v>
      </c>
      <c r="H10" s="3" t="str">
        <f t="shared" si="1"/>
        <v>No</v>
      </c>
      <c r="I10" s="8">
        <f t="shared" si="2"/>
        <v>2.0000000000000018E-2</v>
      </c>
      <c r="J10" s="3" t="str">
        <f t="shared" si="3"/>
        <v>No</v>
      </c>
      <c r="K10" s="8">
        <f t="shared" si="4"/>
        <v>1.0000000000000009E-2</v>
      </c>
      <c r="L10" s="3" t="str">
        <f t="shared" si="5"/>
        <v>No</v>
      </c>
    </row>
    <row r="11" spans="1:12" x14ac:dyDescent="0.3">
      <c r="A11" s="3">
        <v>10</v>
      </c>
      <c r="B11" t="s">
        <v>21</v>
      </c>
      <c r="C11" t="s">
        <v>23</v>
      </c>
      <c r="D11" s="1">
        <v>0.59</v>
      </c>
      <c r="E11" s="1">
        <v>0.57999999999999996</v>
      </c>
      <c r="F11" s="1">
        <v>0.66</v>
      </c>
      <c r="G11" s="11">
        <f t="shared" si="0"/>
        <v>1.0000000000000009E-2</v>
      </c>
      <c r="H11" s="3" t="str">
        <f t="shared" si="1"/>
        <v>No</v>
      </c>
      <c r="I11" s="8">
        <f t="shared" si="2"/>
        <v>7.0000000000000062E-2</v>
      </c>
      <c r="J11" s="3" t="str">
        <f t="shared" si="3"/>
        <v>No</v>
      </c>
      <c r="K11" s="8">
        <f t="shared" si="4"/>
        <v>8.0000000000000071E-2</v>
      </c>
      <c r="L11" s="3" t="str">
        <f t="shared" si="5"/>
        <v>No</v>
      </c>
    </row>
    <row r="12" spans="1:12" x14ac:dyDescent="0.3">
      <c r="A12" s="3">
        <v>11</v>
      </c>
      <c r="B12" t="s">
        <v>21</v>
      </c>
      <c r="C12" t="s">
        <v>24</v>
      </c>
      <c r="D12" s="1">
        <v>0.56999999999999995</v>
      </c>
      <c r="E12" s="1">
        <v>0.64</v>
      </c>
      <c r="F12" s="1">
        <v>0.67</v>
      </c>
      <c r="G12" s="11">
        <f t="shared" si="0"/>
        <v>7.0000000000000062E-2</v>
      </c>
      <c r="H12" s="3" t="str">
        <f t="shared" si="1"/>
        <v>No</v>
      </c>
      <c r="I12" s="8">
        <f t="shared" si="2"/>
        <v>0.10000000000000009</v>
      </c>
      <c r="J12" s="3" t="str">
        <f t="shared" si="3"/>
        <v>Yes</v>
      </c>
      <c r="K12" s="8">
        <f t="shared" si="4"/>
        <v>3.0000000000000027E-2</v>
      </c>
      <c r="L12" s="3" t="str">
        <f t="shared" si="5"/>
        <v>No</v>
      </c>
    </row>
    <row r="13" spans="1:12" x14ac:dyDescent="0.3">
      <c r="A13" s="3">
        <v>12</v>
      </c>
      <c r="B13" t="s">
        <v>21</v>
      </c>
      <c r="C13" t="s">
        <v>25</v>
      </c>
      <c r="D13" s="1">
        <v>0.67</v>
      </c>
      <c r="E13" s="1">
        <v>0.68</v>
      </c>
      <c r="F13" s="1">
        <v>0.77</v>
      </c>
      <c r="G13" s="11">
        <f t="shared" si="0"/>
        <v>1.0000000000000009E-2</v>
      </c>
      <c r="H13" s="3" t="str">
        <f t="shared" si="1"/>
        <v>No</v>
      </c>
      <c r="I13" s="8">
        <f t="shared" si="2"/>
        <v>9.9999999999999978E-2</v>
      </c>
      <c r="J13" s="3" t="str">
        <f t="shared" si="3"/>
        <v>Yes</v>
      </c>
      <c r="K13" s="8">
        <f t="shared" si="4"/>
        <v>8.9999999999999969E-2</v>
      </c>
      <c r="L13" s="3" t="str">
        <f t="shared" si="5"/>
        <v>No</v>
      </c>
    </row>
    <row r="14" spans="1:12" x14ac:dyDescent="0.3">
      <c r="A14" s="3">
        <v>13</v>
      </c>
      <c r="B14" t="s">
        <v>21</v>
      </c>
      <c r="C14" t="s">
        <v>26</v>
      </c>
      <c r="D14" s="1">
        <v>0.86</v>
      </c>
      <c r="E14" s="1">
        <v>0.77</v>
      </c>
      <c r="F14" s="1">
        <v>0.7</v>
      </c>
      <c r="G14" s="11">
        <f t="shared" si="0"/>
        <v>8.9999999999999969E-2</v>
      </c>
      <c r="H14" s="3" t="str">
        <f t="shared" si="1"/>
        <v>No</v>
      </c>
      <c r="I14" s="8">
        <f t="shared" si="2"/>
        <v>0.16000000000000003</v>
      </c>
      <c r="J14" s="3" t="str">
        <f t="shared" si="3"/>
        <v>Yes</v>
      </c>
      <c r="K14" s="8">
        <f t="shared" si="4"/>
        <v>7.0000000000000062E-2</v>
      </c>
      <c r="L14" s="3" t="str">
        <f t="shared" si="5"/>
        <v>No</v>
      </c>
    </row>
    <row r="15" spans="1:12" x14ac:dyDescent="0.3">
      <c r="A15" s="3">
        <v>14</v>
      </c>
      <c r="B15" t="s">
        <v>21</v>
      </c>
      <c r="C15" t="s">
        <v>27</v>
      </c>
      <c r="D15" s="1">
        <v>0.68</v>
      </c>
      <c r="E15" s="1">
        <v>0.69</v>
      </c>
      <c r="F15" s="1">
        <v>0.72</v>
      </c>
      <c r="G15" s="11">
        <f t="shared" si="0"/>
        <v>9.9999999999998979E-3</v>
      </c>
      <c r="H15" s="3" t="str">
        <f t="shared" si="1"/>
        <v>No</v>
      </c>
      <c r="I15" s="8">
        <f t="shared" si="2"/>
        <v>3.9999999999999925E-2</v>
      </c>
      <c r="J15" s="3" t="str">
        <f t="shared" si="3"/>
        <v>No</v>
      </c>
      <c r="K15" s="8">
        <f t="shared" si="4"/>
        <v>3.0000000000000027E-2</v>
      </c>
      <c r="L15" s="3" t="str">
        <f t="shared" si="5"/>
        <v>No</v>
      </c>
    </row>
    <row r="16" spans="1:12" x14ac:dyDescent="0.3">
      <c r="A16" s="3">
        <v>15</v>
      </c>
      <c r="B16" t="s">
        <v>21</v>
      </c>
      <c r="C16" t="s">
        <v>28</v>
      </c>
      <c r="D16" s="1">
        <v>0.72</v>
      </c>
      <c r="E16" s="1">
        <v>0.74</v>
      </c>
      <c r="F16" s="1">
        <v>0.71</v>
      </c>
      <c r="G16" s="11">
        <f t="shared" si="0"/>
        <v>2.0000000000000018E-2</v>
      </c>
      <c r="H16" s="3" t="str">
        <f t="shared" si="1"/>
        <v>No</v>
      </c>
      <c r="I16" s="8">
        <f t="shared" si="2"/>
        <v>1.0000000000000009E-2</v>
      </c>
      <c r="J16" s="3" t="str">
        <f t="shared" si="3"/>
        <v>No</v>
      </c>
      <c r="K16" s="8">
        <f t="shared" si="4"/>
        <v>3.0000000000000027E-2</v>
      </c>
      <c r="L16" s="3" t="str">
        <f t="shared" si="5"/>
        <v>No</v>
      </c>
    </row>
    <row r="17" spans="1:12" x14ac:dyDescent="0.3">
      <c r="A17" s="3">
        <v>16</v>
      </c>
      <c r="B17" t="s">
        <v>21</v>
      </c>
      <c r="C17" t="s">
        <v>29</v>
      </c>
      <c r="D17" s="1">
        <v>0.7</v>
      </c>
      <c r="E17" s="1">
        <v>0.73</v>
      </c>
      <c r="F17" s="1">
        <v>0.78</v>
      </c>
      <c r="G17" s="11">
        <f t="shared" si="0"/>
        <v>3.0000000000000027E-2</v>
      </c>
      <c r="H17" s="3" t="str">
        <f t="shared" si="1"/>
        <v>No</v>
      </c>
      <c r="I17" s="8">
        <f t="shared" si="2"/>
        <v>8.0000000000000071E-2</v>
      </c>
      <c r="J17" s="3" t="str">
        <f t="shared" si="3"/>
        <v>No</v>
      </c>
      <c r="K17" s="8">
        <f t="shared" si="4"/>
        <v>5.0000000000000044E-2</v>
      </c>
      <c r="L17" s="3" t="str">
        <f t="shared" si="5"/>
        <v>No</v>
      </c>
    </row>
    <row r="18" spans="1:12" x14ac:dyDescent="0.3">
      <c r="A18" s="3">
        <v>17</v>
      </c>
      <c r="B18" t="s">
        <v>21</v>
      </c>
      <c r="C18" t="s">
        <v>30</v>
      </c>
      <c r="D18" s="1">
        <v>0.54</v>
      </c>
      <c r="E18" s="1">
        <v>0.65</v>
      </c>
      <c r="F18" s="1">
        <v>0.59</v>
      </c>
      <c r="G18" s="11">
        <f t="shared" si="0"/>
        <v>0.10999999999999999</v>
      </c>
      <c r="H18" s="3" t="str">
        <f t="shared" si="1"/>
        <v>No</v>
      </c>
      <c r="I18" s="8">
        <f t="shared" si="2"/>
        <v>4.9999999999999933E-2</v>
      </c>
      <c r="J18" s="3" t="str">
        <f t="shared" si="3"/>
        <v>No</v>
      </c>
      <c r="K18" s="8">
        <f t="shared" si="4"/>
        <v>6.0000000000000053E-2</v>
      </c>
      <c r="L18" s="3" t="str">
        <f t="shared" si="5"/>
        <v>No</v>
      </c>
    </row>
    <row r="19" spans="1:12" x14ac:dyDescent="0.3">
      <c r="A19" s="3">
        <v>18</v>
      </c>
      <c r="B19" t="s">
        <v>21</v>
      </c>
      <c r="C19" t="s">
        <v>31</v>
      </c>
      <c r="D19" s="1">
        <v>0.43</v>
      </c>
      <c r="E19" s="1">
        <v>0.46</v>
      </c>
      <c r="F19" s="1">
        <v>0.45</v>
      </c>
      <c r="G19" s="11">
        <f t="shared" si="0"/>
        <v>3.0000000000000027E-2</v>
      </c>
      <c r="H19" s="3" t="str">
        <f t="shared" si="1"/>
        <v>No</v>
      </c>
      <c r="I19" s="8">
        <f t="shared" si="2"/>
        <v>2.0000000000000018E-2</v>
      </c>
      <c r="J19" s="3" t="str">
        <f t="shared" si="3"/>
        <v>No</v>
      </c>
      <c r="K19" s="8">
        <f t="shared" si="4"/>
        <v>1.0000000000000009E-2</v>
      </c>
      <c r="L19" s="3" t="str">
        <f t="shared" si="5"/>
        <v>No</v>
      </c>
    </row>
    <row r="20" spans="1:12" x14ac:dyDescent="0.3">
      <c r="A20" s="3">
        <v>19</v>
      </c>
      <c r="B20" t="s">
        <v>32</v>
      </c>
      <c r="C20" t="s">
        <v>33</v>
      </c>
      <c r="D20" s="1">
        <v>0.72</v>
      </c>
      <c r="E20" s="1">
        <v>0.78</v>
      </c>
      <c r="F20" s="1">
        <v>0.81</v>
      </c>
      <c r="G20" s="11">
        <f t="shared" si="0"/>
        <v>6.0000000000000053E-2</v>
      </c>
      <c r="H20" s="3" t="str">
        <f t="shared" si="1"/>
        <v>No</v>
      </c>
      <c r="I20" s="8">
        <f t="shared" si="2"/>
        <v>9.000000000000008E-2</v>
      </c>
      <c r="J20" s="3" t="str">
        <f t="shared" si="3"/>
        <v>No</v>
      </c>
      <c r="K20" s="8">
        <f t="shared" si="4"/>
        <v>3.0000000000000027E-2</v>
      </c>
      <c r="L20" s="3" t="str">
        <f t="shared" si="5"/>
        <v>No</v>
      </c>
    </row>
    <row r="21" spans="1:12" x14ac:dyDescent="0.3">
      <c r="A21" s="3">
        <v>20</v>
      </c>
      <c r="B21" t="s">
        <v>32</v>
      </c>
      <c r="C21" t="s">
        <v>34</v>
      </c>
      <c r="D21" s="1">
        <v>0.66</v>
      </c>
      <c r="E21" s="1">
        <v>0.79</v>
      </c>
      <c r="F21" s="1">
        <v>0.87</v>
      </c>
      <c r="G21" s="11">
        <f t="shared" si="0"/>
        <v>0.13</v>
      </c>
      <c r="H21" s="3" t="str">
        <f t="shared" si="1"/>
        <v>No</v>
      </c>
      <c r="I21" s="8">
        <f t="shared" si="2"/>
        <v>0.20999999999999996</v>
      </c>
      <c r="J21" s="3" t="str">
        <f t="shared" si="3"/>
        <v>Yes</v>
      </c>
      <c r="K21" s="8">
        <f t="shared" si="4"/>
        <v>7.999999999999996E-2</v>
      </c>
      <c r="L21" s="3" t="str">
        <f t="shared" si="5"/>
        <v>No</v>
      </c>
    </row>
    <row r="22" spans="1:12" x14ac:dyDescent="0.3">
      <c r="A22" s="3">
        <v>21</v>
      </c>
      <c r="B22" t="s">
        <v>35</v>
      </c>
      <c r="C22" t="s">
        <v>36</v>
      </c>
      <c r="D22" s="1">
        <v>0.96</v>
      </c>
      <c r="E22" s="1">
        <v>0.93</v>
      </c>
      <c r="F22" s="1">
        <v>0.94</v>
      </c>
      <c r="G22" s="11">
        <f t="shared" si="0"/>
        <v>2.9999999999999916E-2</v>
      </c>
      <c r="H22" s="3" t="str">
        <f t="shared" si="1"/>
        <v>No</v>
      </c>
      <c r="I22" s="8">
        <f t="shared" si="2"/>
        <v>2.0000000000000018E-2</v>
      </c>
      <c r="J22" s="3" t="str">
        <f t="shared" si="3"/>
        <v>No</v>
      </c>
      <c r="K22" s="8">
        <f t="shared" si="4"/>
        <v>9.9999999999998979E-3</v>
      </c>
      <c r="L22" s="3" t="str">
        <f t="shared" si="5"/>
        <v>No</v>
      </c>
    </row>
    <row r="23" spans="1:12" x14ac:dyDescent="0.3">
      <c r="A23" s="3">
        <v>22</v>
      </c>
      <c r="B23" t="s">
        <v>35</v>
      </c>
      <c r="C23" t="s">
        <v>37</v>
      </c>
      <c r="D23" s="1">
        <v>0.94</v>
      </c>
      <c r="E23" s="1">
        <v>0.94</v>
      </c>
      <c r="F23" s="1">
        <v>0.89</v>
      </c>
      <c r="G23" s="11">
        <f t="shared" si="0"/>
        <v>0</v>
      </c>
      <c r="H23" s="3" t="str">
        <f t="shared" si="1"/>
        <v>No</v>
      </c>
      <c r="I23" s="8">
        <f t="shared" si="2"/>
        <v>4.9999999999999933E-2</v>
      </c>
      <c r="J23" s="3" t="str">
        <f t="shared" si="3"/>
        <v>No</v>
      </c>
      <c r="K23" s="8">
        <f t="shared" si="4"/>
        <v>4.9999999999999933E-2</v>
      </c>
      <c r="L23" s="3" t="str">
        <f t="shared" si="5"/>
        <v>No</v>
      </c>
    </row>
    <row r="24" spans="1:12" x14ac:dyDescent="0.3">
      <c r="A24" s="3">
        <v>23</v>
      </c>
      <c r="B24" t="s">
        <v>35</v>
      </c>
      <c r="C24" t="s">
        <v>38</v>
      </c>
      <c r="D24" s="1">
        <v>0.9</v>
      </c>
      <c r="E24" s="1">
        <v>0.78</v>
      </c>
      <c r="F24" s="1">
        <v>0.73</v>
      </c>
      <c r="G24" s="11">
        <f t="shared" si="0"/>
        <v>0.12</v>
      </c>
      <c r="H24" s="3" t="str">
        <f t="shared" si="1"/>
        <v>No</v>
      </c>
      <c r="I24" s="8">
        <f t="shared" si="2"/>
        <v>0.17000000000000004</v>
      </c>
      <c r="J24" s="3" t="str">
        <f t="shared" si="3"/>
        <v>Yes</v>
      </c>
      <c r="K24" s="8">
        <f t="shared" si="4"/>
        <v>5.0000000000000044E-2</v>
      </c>
      <c r="L24" s="3" t="str">
        <f t="shared" si="5"/>
        <v>No</v>
      </c>
    </row>
    <row r="25" spans="1:12" x14ac:dyDescent="0.3">
      <c r="A25" s="3">
        <v>24</v>
      </c>
      <c r="B25" t="s">
        <v>35</v>
      </c>
      <c r="C25" t="s">
        <v>39</v>
      </c>
      <c r="D25" s="1">
        <v>0.9</v>
      </c>
      <c r="E25" s="1">
        <v>0.84</v>
      </c>
      <c r="F25" s="1">
        <v>0.75</v>
      </c>
      <c r="G25" s="11">
        <f t="shared" si="0"/>
        <v>6.0000000000000053E-2</v>
      </c>
      <c r="H25" s="3" t="str">
        <f t="shared" si="1"/>
        <v>No</v>
      </c>
      <c r="I25" s="8">
        <f t="shared" si="2"/>
        <v>0.15000000000000002</v>
      </c>
      <c r="J25" s="3" t="str">
        <f t="shared" si="3"/>
        <v>Yes</v>
      </c>
      <c r="K25" s="8">
        <f t="shared" si="4"/>
        <v>8.9999999999999969E-2</v>
      </c>
      <c r="L25" s="3" t="str">
        <f t="shared" si="5"/>
        <v>No</v>
      </c>
    </row>
    <row r="26" spans="1:12" x14ac:dyDescent="0.3">
      <c r="A26" s="3">
        <v>25</v>
      </c>
      <c r="B26" t="s">
        <v>35</v>
      </c>
      <c r="C26" t="s">
        <v>40</v>
      </c>
      <c r="D26" s="1">
        <v>0.89</v>
      </c>
      <c r="E26" s="1">
        <v>0.93</v>
      </c>
      <c r="F26" s="1">
        <v>0.89</v>
      </c>
      <c r="G26" s="11">
        <f t="shared" si="0"/>
        <v>4.0000000000000036E-2</v>
      </c>
      <c r="H26" s="3" t="str">
        <f t="shared" si="1"/>
        <v>No</v>
      </c>
      <c r="I26" s="8">
        <f t="shared" si="2"/>
        <v>0</v>
      </c>
      <c r="J26" s="3" t="str">
        <f t="shared" si="3"/>
        <v>No</v>
      </c>
      <c r="K26" s="8">
        <f t="shared" si="4"/>
        <v>4.0000000000000036E-2</v>
      </c>
      <c r="L26" s="3" t="str">
        <f t="shared" si="5"/>
        <v>No</v>
      </c>
    </row>
    <row r="27" spans="1:12" x14ac:dyDescent="0.3">
      <c r="A27" s="3">
        <v>26</v>
      </c>
      <c r="B27" t="s">
        <v>41</v>
      </c>
      <c r="C27" t="s">
        <v>42</v>
      </c>
      <c r="D27" s="1">
        <v>0.69</v>
      </c>
      <c r="E27" s="1">
        <v>0.69</v>
      </c>
      <c r="F27" s="1">
        <v>0.66</v>
      </c>
      <c r="G27" s="11">
        <f t="shared" si="0"/>
        <v>0</v>
      </c>
      <c r="H27" s="3" t="str">
        <f t="shared" si="1"/>
        <v>No</v>
      </c>
      <c r="I27" s="8">
        <f t="shared" si="2"/>
        <v>2.9999999999999916E-2</v>
      </c>
      <c r="J27" s="3" t="str">
        <f t="shared" si="3"/>
        <v>No</v>
      </c>
      <c r="K27" s="8">
        <f t="shared" si="4"/>
        <v>2.9999999999999916E-2</v>
      </c>
      <c r="L27" s="3" t="str">
        <f t="shared" si="5"/>
        <v>No</v>
      </c>
    </row>
    <row r="28" spans="1:12" x14ac:dyDescent="0.3">
      <c r="A28" s="3">
        <v>27</v>
      </c>
      <c r="B28" t="s">
        <v>41</v>
      </c>
      <c r="C28" t="s">
        <v>43</v>
      </c>
      <c r="D28" s="1">
        <v>0.64</v>
      </c>
      <c r="E28" s="1">
        <v>0.76</v>
      </c>
      <c r="F28" s="1">
        <v>0.71</v>
      </c>
      <c r="G28" s="11">
        <f t="shared" si="0"/>
        <v>0.12</v>
      </c>
      <c r="H28" s="3" t="str">
        <f t="shared" si="1"/>
        <v>No</v>
      </c>
      <c r="I28" s="8">
        <f t="shared" si="2"/>
        <v>6.9999999999999951E-2</v>
      </c>
      <c r="J28" s="3" t="str">
        <f t="shared" si="3"/>
        <v>No</v>
      </c>
      <c r="K28" s="8">
        <f t="shared" si="4"/>
        <v>5.0000000000000044E-2</v>
      </c>
      <c r="L28" s="3" t="str">
        <f t="shared" si="5"/>
        <v>No</v>
      </c>
    </row>
    <row r="29" spans="1:12" x14ac:dyDescent="0.3">
      <c r="A29" s="3">
        <v>28</v>
      </c>
      <c r="B29" t="s">
        <v>41</v>
      </c>
      <c r="C29" t="s">
        <v>44</v>
      </c>
      <c r="D29" s="1">
        <v>0.57999999999999996</v>
      </c>
      <c r="E29" s="1">
        <v>0.74</v>
      </c>
      <c r="F29" s="1">
        <v>0.66</v>
      </c>
      <c r="G29" s="11">
        <f t="shared" si="0"/>
        <v>0.16000000000000003</v>
      </c>
      <c r="H29" s="3" t="str">
        <f t="shared" si="1"/>
        <v>Yes</v>
      </c>
      <c r="I29" s="8">
        <f t="shared" si="2"/>
        <v>8.0000000000000071E-2</v>
      </c>
      <c r="J29" s="3" t="str">
        <f t="shared" si="3"/>
        <v>No</v>
      </c>
      <c r="K29" s="8">
        <f t="shared" si="4"/>
        <v>7.999999999999996E-2</v>
      </c>
      <c r="L29" s="3" t="str">
        <f t="shared" si="5"/>
        <v>No</v>
      </c>
    </row>
    <row r="30" spans="1:12" x14ac:dyDescent="0.3">
      <c r="A30" s="3">
        <v>29</v>
      </c>
      <c r="B30" t="s">
        <v>41</v>
      </c>
      <c r="C30" t="s">
        <v>45</v>
      </c>
      <c r="D30" s="1">
        <v>0.56999999999999995</v>
      </c>
      <c r="E30" s="1">
        <v>0.56000000000000005</v>
      </c>
      <c r="F30" s="1">
        <v>0.52</v>
      </c>
      <c r="G30" s="11">
        <f t="shared" si="0"/>
        <v>9.9999999999998979E-3</v>
      </c>
      <c r="H30" s="3" t="str">
        <f t="shared" si="1"/>
        <v>No</v>
      </c>
      <c r="I30" s="8">
        <f t="shared" si="2"/>
        <v>4.9999999999999933E-2</v>
      </c>
      <c r="J30" s="3" t="str">
        <f t="shared" si="3"/>
        <v>No</v>
      </c>
      <c r="K30" s="8">
        <f t="shared" si="4"/>
        <v>4.0000000000000036E-2</v>
      </c>
      <c r="L30" s="3" t="str">
        <f t="shared" si="5"/>
        <v>No</v>
      </c>
    </row>
    <row r="31" spans="1:12" x14ac:dyDescent="0.3">
      <c r="A31" s="3">
        <v>30</v>
      </c>
      <c r="B31" t="s">
        <v>46</v>
      </c>
      <c r="C31" t="s">
        <v>47</v>
      </c>
      <c r="D31" s="1">
        <v>0.83</v>
      </c>
      <c r="E31" s="1">
        <v>0.75</v>
      </c>
      <c r="F31" s="1">
        <v>0.74</v>
      </c>
      <c r="G31" s="11">
        <f t="shared" si="0"/>
        <v>7.999999999999996E-2</v>
      </c>
      <c r="H31" s="3" t="str">
        <f t="shared" si="1"/>
        <v>No</v>
      </c>
      <c r="I31" s="8">
        <f t="shared" si="2"/>
        <v>8.9999999999999969E-2</v>
      </c>
      <c r="J31" s="3" t="str">
        <f t="shared" si="3"/>
        <v>No</v>
      </c>
      <c r="K31" s="8">
        <f t="shared" si="4"/>
        <v>1.0000000000000009E-2</v>
      </c>
      <c r="L31" s="3" t="str">
        <f t="shared" si="5"/>
        <v>No</v>
      </c>
    </row>
    <row r="32" spans="1:12" x14ac:dyDescent="0.3">
      <c r="A32" s="3">
        <v>31</v>
      </c>
      <c r="B32" t="s">
        <v>46</v>
      </c>
      <c r="C32" t="s">
        <v>48</v>
      </c>
      <c r="D32" s="1">
        <v>0.57999999999999996</v>
      </c>
      <c r="E32" s="1">
        <v>0.64</v>
      </c>
      <c r="F32" s="1">
        <v>0.6</v>
      </c>
      <c r="G32" s="11">
        <f t="shared" si="0"/>
        <v>6.0000000000000053E-2</v>
      </c>
      <c r="H32" s="3" t="str">
        <f t="shared" si="1"/>
        <v>No</v>
      </c>
      <c r="I32" s="8">
        <f t="shared" si="2"/>
        <v>2.0000000000000018E-2</v>
      </c>
      <c r="J32" s="3" t="str">
        <f t="shared" si="3"/>
        <v>No</v>
      </c>
      <c r="K32" s="8">
        <f t="shared" si="4"/>
        <v>4.0000000000000036E-2</v>
      </c>
      <c r="L32" s="3" t="str">
        <f t="shared" si="5"/>
        <v>No</v>
      </c>
    </row>
    <row r="33" spans="1:12" x14ac:dyDescent="0.3">
      <c r="A33" s="3">
        <v>32</v>
      </c>
      <c r="B33" t="s">
        <v>46</v>
      </c>
      <c r="C33" t="s">
        <v>49</v>
      </c>
      <c r="D33" s="1">
        <v>0.5</v>
      </c>
      <c r="E33" s="1">
        <v>0.44</v>
      </c>
      <c r="F33" s="1">
        <v>0.4</v>
      </c>
      <c r="G33" s="11">
        <f t="shared" si="0"/>
        <v>0.06</v>
      </c>
      <c r="H33" s="3" t="str">
        <f t="shared" si="1"/>
        <v>No</v>
      </c>
      <c r="I33" s="8">
        <f t="shared" si="2"/>
        <v>9.9999999999999978E-2</v>
      </c>
      <c r="J33" s="3" t="str">
        <f t="shared" si="3"/>
        <v>Yes</v>
      </c>
      <c r="K33" s="8">
        <f t="shared" si="4"/>
        <v>3.999999999999998E-2</v>
      </c>
      <c r="L33" s="3" t="str">
        <f t="shared" si="5"/>
        <v>No</v>
      </c>
    </row>
    <row r="34" spans="1:12" x14ac:dyDescent="0.3">
      <c r="A34" s="3">
        <v>33</v>
      </c>
      <c r="B34" t="s">
        <v>46</v>
      </c>
      <c r="C34" t="s">
        <v>50</v>
      </c>
      <c r="D34" s="1">
        <v>0.67</v>
      </c>
      <c r="E34" s="1">
        <v>0.71</v>
      </c>
      <c r="F34" s="1">
        <v>0.68</v>
      </c>
      <c r="G34" s="11">
        <f t="shared" ref="G34:G65" si="6">ABS(D34-E34)</f>
        <v>3.9999999999999925E-2</v>
      </c>
      <c r="H34" s="3" t="str">
        <f t="shared" ref="H34:H65" si="7">IF(G34&gt;=14%, "Yes", "No")</f>
        <v>No</v>
      </c>
      <c r="I34" s="8">
        <f t="shared" ref="I34:I65" si="8">ABS(D34-F34)</f>
        <v>1.0000000000000009E-2</v>
      </c>
      <c r="J34" s="3" t="str">
        <f t="shared" ref="J34:J65" si="9">IF(I34&gt;=10%,"Yes","No")</f>
        <v>No</v>
      </c>
      <c r="K34" s="8">
        <f t="shared" ref="K34:K65" si="10">ABS(E34-F34)</f>
        <v>2.9999999999999916E-2</v>
      </c>
      <c r="L34" s="3" t="str">
        <f t="shared" ref="L34:L65" si="11">IF(K34&gt;=11%, "Yes","No")</f>
        <v>No</v>
      </c>
    </row>
    <row r="35" spans="1:12" x14ac:dyDescent="0.3">
      <c r="A35" s="3">
        <v>34</v>
      </c>
      <c r="B35" t="s">
        <v>46</v>
      </c>
      <c r="C35" t="s">
        <v>51</v>
      </c>
      <c r="D35" s="1">
        <v>0.51</v>
      </c>
      <c r="E35" s="1">
        <v>0.64</v>
      </c>
      <c r="F35" s="1">
        <v>0.52</v>
      </c>
      <c r="G35" s="11">
        <f t="shared" si="6"/>
        <v>0.13</v>
      </c>
      <c r="H35" s="3" t="str">
        <f t="shared" si="7"/>
        <v>No</v>
      </c>
      <c r="I35" s="8">
        <f t="shared" si="8"/>
        <v>1.0000000000000009E-2</v>
      </c>
      <c r="J35" s="3" t="str">
        <f t="shared" si="9"/>
        <v>No</v>
      </c>
      <c r="K35" s="8">
        <f t="shared" si="10"/>
        <v>0.12</v>
      </c>
      <c r="L35" s="3" t="str">
        <f t="shared" si="11"/>
        <v>Yes</v>
      </c>
    </row>
    <row r="36" spans="1:12" x14ac:dyDescent="0.3">
      <c r="A36" s="3">
        <v>35</v>
      </c>
      <c r="B36" t="s">
        <v>46</v>
      </c>
      <c r="C36" t="s">
        <v>52</v>
      </c>
      <c r="D36" s="1">
        <v>0.34</v>
      </c>
      <c r="E36" s="1">
        <v>0.19</v>
      </c>
      <c r="F36" s="1">
        <v>0.3</v>
      </c>
      <c r="G36" s="11">
        <f t="shared" si="6"/>
        <v>0.15000000000000002</v>
      </c>
      <c r="H36" s="3" t="str">
        <f t="shared" si="7"/>
        <v>Yes</v>
      </c>
      <c r="I36" s="8">
        <f t="shared" si="8"/>
        <v>4.0000000000000036E-2</v>
      </c>
      <c r="J36" s="3" t="str">
        <f t="shared" si="9"/>
        <v>No</v>
      </c>
      <c r="K36" s="8">
        <f t="shared" si="10"/>
        <v>0.10999999999999999</v>
      </c>
      <c r="L36" s="3" t="str">
        <f t="shared" si="11"/>
        <v>Yes</v>
      </c>
    </row>
    <row r="37" spans="1:12" x14ac:dyDescent="0.3">
      <c r="A37" s="3">
        <v>36</v>
      </c>
      <c r="B37" t="s">
        <v>46</v>
      </c>
      <c r="C37" t="s">
        <v>53</v>
      </c>
      <c r="D37" s="1">
        <v>0.79</v>
      </c>
      <c r="E37" s="1">
        <v>0.78</v>
      </c>
      <c r="F37" s="1">
        <v>0.73</v>
      </c>
      <c r="G37" s="11">
        <f t="shared" si="6"/>
        <v>1.0000000000000009E-2</v>
      </c>
      <c r="H37" s="3" t="str">
        <f t="shared" si="7"/>
        <v>No</v>
      </c>
      <c r="I37" s="8">
        <f t="shared" si="8"/>
        <v>6.0000000000000053E-2</v>
      </c>
      <c r="J37" s="3" t="str">
        <f t="shared" si="9"/>
        <v>No</v>
      </c>
      <c r="K37" s="8">
        <f t="shared" si="10"/>
        <v>5.0000000000000044E-2</v>
      </c>
      <c r="L37" s="3" t="str">
        <f t="shared" si="11"/>
        <v>No</v>
      </c>
    </row>
    <row r="38" spans="1:12" x14ac:dyDescent="0.3">
      <c r="A38" s="3">
        <v>37</v>
      </c>
      <c r="B38" t="s">
        <v>54</v>
      </c>
      <c r="C38" t="s">
        <v>55</v>
      </c>
      <c r="D38" s="1">
        <v>0.76</v>
      </c>
      <c r="E38" s="1">
        <v>0.67</v>
      </c>
      <c r="F38" s="1">
        <v>0.64</v>
      </c>
      <c r="G38" s="11">
        <f t="shared" si="6"/>
        <v>8.9999999999999969E-2</v>
      </c>
      <c r="H38" s="3" t="str">
        <f t="shared" si="7"/>
        <v>No</v>
      </c>
      <c r="I38" s="8">
        <f t="shared" si="8"/>
        <v>0.12</v>
      </c>
      <c r="J38" s="3" t="str">
        <f t="shared" si="9"/>
        <v>Yes</v>
      </c>
      <c r="K38" s="8">
        <f t="shared" si="10"/>
        <v>3.0000000000000027E-2</v>
      </c>
      <c r="L38" s="3" t="str">
        <f t="shared" si="11"/>
        <v>No</v>
      </c>
    </row>
    <row r="39" spans="1:12" x14ac:dyDescent="0.3">
      <c r="A39" s="3">
        <v>38</v>
      </c>
      <c r="B39" t="s">
        <v>54</v>
      </c>
      <c r="C39" t="s">
        <v>56</v>
      </c>
      <c r="D39" s="1">
        <v>0.47</v>
      </c>
      <c r="E39" s="1">
        <v>0.47</v>
      </c>
      <c r="F39" s="1">
        <v>0.44</v>
      </c>
      <c r="G39" s="11">
        <f t="shared" si="6"/>
        <v>0</v>
      </c>
      <c r="H39" s="3" t="str">
        <f t="shared" si="7"/>
        <v>No</v>
      </c>
      <c r="I39" s="8">
        <f t="shared" si="8"/>
        <v>2.9999999999999971E-2</v>
      </c>
      <c r="J39" s="3" t="str">
        <f t="shared" si="9"/>
        <v>No</v>
      </c>
      <c r="K39" s="8">
        <f t="shared" si="10"/>
        <v>2.9999999999999971E-2</v>
      </c>
      <c r="L39" s="3" t="str">
        <f t="shared" si="11"/>
        <v>No</v>
      </c>
    </row>
    <row r="40" spans="1:12" x14ac:dyDescent="0.3">
      <c r="A40" s="3">
        <v>39</v>
      </c>
      <c r="B40" t="s">
        <v>54</v>
      </c>
      <c r="C40" t="s">
        <v>57</v>
      </c>
      <c r="D40" s="1">
        <v>0.82</v>
      </c>
      <c r="E40" s="1">
        <v>0.84</v>
      </c>
      <c r="F40" s="1">
        <v>0.73</v>
      </c>
      <c r="G40" s="11">
        <f t="shared" si="6"/>
        <v>2.0000000000000018E-2</v>
      </c>
      <c r="H40" s="3" t="str">
        <f t="shared" si="7"/>
        <v>No</v>
      </c>
      <c r="I40" s="8">
        <f t="shared" si="8"/>
        <v>8.9999999999999969E-2</v>
      </c>
      <c r="J40" s="3" t="str">
        <f t="shared" si="9"/>
        <v>No</v>
      </c>
      <c r="K40" s="8">
        <f t="shared" si="10"/>
        <v>0.10999999999999999</v>
      </c>
      <c r="L40" s="3" t="str">
        <f t="shared" si="11"/>
        <v>Yes</v>
      </c>
    </row>
    <row r="41" spans="1:12" x14ac:dyDescent="0.3">
      <c r="A41" s="3">
        <v>40</v>
      </c>
      <c r="B41" t="s">
        <v>54</v>
      </c>
      <c r="C41" t="s">
        <v>58</v>
      </c>
      <c r="D41" s="1">
        <v>0.37</v>
      </c>
      <c r="E41" s="1">
        <v>0.36</v>
      </c>
      <c r="F41" s="1">
        <v>0.45</v>
      </c>
      <c r="G41" s="11">
        <f t="shared" si="6"/>
        <v>1.0000000000000009E-2</v>
      </c>
      <c r="H41" s="3" t="str">
        <f t="shared" si="7"/>
        <v>No</v>
      </c>
      <c r="I41" s="8">
        <f t="shared" si="8"/>
        <v>8.0000000000000016E-2</v>
      </c>
      <c r="J41" s="3" t="str">
        <f t="shared" si="9"/>
        <v>No</v>
      </c>
      <c r="K41" s="8">
        <f t="shared" si="10"/>
        <v>9.0000000000000024E-2</v>
      </c>
      <c r="L41" s="3" t="str">
        <f t="shared" si="11"/>
        <v>No</v>
      </c>
    </row>
    <row r="42" spans="1:12" x14ac:dyDescent="0.3">
      <c r="A42" s="3">
        <v>41</v>
      </c>
      <c r="B42" t="s">
        <v>54</v>
      </c>
      <c r="C42" t="s">
        <v>59</v>
      </c>
      <c r="D42" s="1">
        <v>0.59</v>
      </c>
      <c r="E42" s="1">
        <v>0.72</v>
      </c>
      <c r="F42" s="1">
        <v>0.64</v>
      </c>
      <c r="G42" s="11">
        <f t="shared" si="6"/>
        <v>0.13</v>
      </c>
      <c r="H42" s="3" t="str">
        <f t="shared" si="7"/>
        <v>No</v>
      </c>
      <c r="I42" s="8">
        <f t="shared" si="8"/>
        <v>5.0000000000000044E-2</v>
      </c>
      <c r="J42" s="3" t="str">
        <f t="shared" si="9"/>
        <v>No</v>
      </c>
      <c r="K42" s="8">
        <f t="shared" si="10"/>
        <v>7.999999999999996E-2</v>
      </c>
      <c r="L42" s="3" t="str">
        <f t="shared" si="11"/>
        <v>No</v>
      </c>
    </row>
    <row r="43" spans="1:12" x14ac:dyDescent="0.3">
      <c r="A43" s="3">
        <v>42</v>
      </c>
      <c r="B43" t="s">
        <v>54</v>
      </c>
      <c r="C43" t="s">
        <v>60</v>
      </c>
      <c r="D43" s="1">
        <v>0.61</v>
      </c>
      <c r="E43" s="1">
        <v>0.67</v>
      </c>
      <c r="F43" s="1">
        <v>0.7</v>
      </c>
      <c r="G43" s="11">
        <f t="shared" si="6"/>
        <v>6.0000000000000053E-2</v>
      </c>
      <c r="H43" s="3" t="str">
        <f t="shared" si="7"/>
        <v>No</v>
      </c>
      <c r="I43" s="8">
        <f t="shared" si="8"/>
        <v>8.9999999999999969E-2</v>
      </c>
      <c r="J43" s="3" t="str">
        <f t="shared" si="9"/>
        <v>No</v>
      </c>
      <c r="K43" s="8">
        <f t="shared" si="10"/>
        <v>2.9999999999999916E-2</v>
      </c>
      <c r="L43" s="3" t="str">
        <f t="shared" si="11"/>
        <v>No</v>
      </c>
    </row>
    <row r="44" spans="1:12" x14ac:dyDescent="0.3">
      <c r="A44" s="3">
        <v>43</v>
      </c>
      <c r="B44" t="s">
        <v>54</v>
      </c>
      <c r="C44" t="s">
        <v>61</v>
      </c>
      <c r="D44" s="1">
        <v>0.47</v>
      </c>
      <c r="E44" s="1">
        <v>0.46</v>
      </c>
      <c r="F44" s="1">
        <v>0.49</v>
      </c>
      <c r="G44" s="11">
        <f t="shared" si="6"/>
        <v>9.9999999999999534E-3</v>
      </c>
      <c r="H44" s="3" t="str">
        <f t="shared" si="7"/>
        <v>No</v>
      </c>
      <c r="I44" s="8">
        <f t="shared" si="8"/>
        <v>2.0000000000000018E-2</v>
      </c>
      <c r="J44" s="3" t="str">
        <f t="shared" si="9"/>
        <v>No</v>
      </c>
      <c r="K44" s="8">
        <f t="shared" si="10"/>
        <v>2.9999999999999971E-2</v>
      </c>
      <c r="L44" s="3" t="str">
        <f t="shared" si="11"/>
        <v>No</v>
      </c>
    </row>
    <row r="45" spans="1:12" x14ac:dyDescent="0.3">
      <c r="A45" s="3">
        <v>44</v>
      </c>
      <c r="B45" t="s">
        <v>54</v>
      </c>
      <c r="C45" t="s">
        <v>62</v>
      </c>
      <c r="D45" s="1">
        <v>0.49</v>
      </c>
      <c r="E45" s="1">
        <v>0.51</v>
      </c>
      <c r="F45" s="1">
        <v>0.48</v>
      </c>
      <c r="G45" s="11">
        <f t="shared" si="6"/>
        <v>2.0000000000000018E-2</v>
      </c>
      <c r="H45" s="3" t="str">
        <f t="shared" si="7"/>
        <v>No</v>
      </c>
      <c r="I45" s="8">
        <f t="shared" si="8"/>
        <v>1.0000000000000009E-2</v>
      </c>
      <c r="J45" s="3" t="str">
        <f t="shared" si="9"/>
        <v>No</v>
      </c>
      <c r="K45" s="8">
        <f t="shared" si="10"/>
        <v>3.0000000000000027E-2</v>
      </c>
      <c r="L45" s="3" t="str">
        <f t="shared" si="11"/>
        <v>No</v>
      </c>
    </row>
    <row r="46" spans="1:12" x14ac:dyDescent="0.3">
      <c r="A46" s="3">
        <v>45</v>
      </c>
      <c r="B46" t="s">
        <v>54</v>
      </c>
      <c r="C46" t="s">
        <v>63</v>
      </c>
      <c r="D46" s="1">
        <v>0.53</v>
      </c>
      <c r="E46" s="1">
        <v>0.56999999999999995</v>
      </c>
      <c r="F46" s="1">
        <v>0.56000000000000005</v>
      </c>
      <c r="G46" s="11">
        <f t="shared" si="6"/>
        <v>3.9999999999999925E-2</v>
      </c>
      <c r="H46" s="3" t="str">
        <f t="shared" si="7"/>
        <v>No</v>
      </c>
      <c r="I46" s="8">
        <f t="shared" si="8"/>
        <v>3.0000000000000027E-2</v>
      </c>
      <c r="J46" s="3" t="str">
        <f t="shared" si="9"/>
        <v>No</v>
      </c>
      <c r="K46" s="8">
        <f t="shared" si="10"/>
        <v>9.9999999999998979E-3</v>
      </c>
      <c r="L46" s="3" t="str">
        <f t="shared" si="11"/>
        <v>No</v>
      </c>
    </row>
    <row r="47" spans="1:12" x14ac:dyDescent="0.3">
      <c r="A47" s="3">
        <v>46</v>
      </c>
      <c r="B47" t="s">
        <v>54</v>
      </c>
      <c r="C47" t="s">
        <v>64</v>
      </c>
      <c r="D47" s="1">
        <v>0.6</v>
      </c>
      <c r="E47" s="1">
        <v>0.7</v>
      </c>
      <c r="F47" s="1">
        <v>0.53</v>
      </c>
      <c r="G47" s="11">
        <f t="shared" si="6"/>
        <v>9.9999999999999978E-2</v>
      </c>
      <c r="H47" s="3" t="str">
        <f t="shared" si="7"/>
        <v>No</v>
      </c>
      <c r="I47" s="8">
        <f t="shared" si="8"/>
        <v>6.9999999999999951E-2</v>
      </c>
      <c r="J47" s="3" t="str">
        <f t="shared" si="9"/>
        <v>No</v>
      </c>
      <c r="K47" s="8">
        <f t="shared" si="10"/>
        <v>0.16999999999999993</v>
      </c>
      <c r="L47" s="3" t="str">
        <f t="shared" si="11"/>
        <v>Yes</v>
      </c>
    </row>
    <row r="48" spans="1:12" x14ac:dyDescent="0.3">
      <c r="A48" s="3">
        <v>47</v>
      </c>
      <c r="B48" t="s">
        <v>54</v>
      </c>
      <c r="C48" t="s">
        <v>65</v>
      </c>
      <c r="D48" s="1">
        <v>0.56000000000000005</v>
      </c>
      <c r="E48" s="1">
        <v>0.51</v>
      </c>
      <c r="F48" s="1">
        <v>0.45</v>
      </c>
      <c r="G48" s="11">
        <f t="shared" si="6"/>
        <v>5.0000000000000044E-2</v>
      </c>
      <c r="H48" s="3" t="str">
        <f t="shared" si="7"/>
        <v>No</v>
      </c>
      <c r="I48" s="8">
        <f t="shared" si="8"/>
        <v>0.11000000000000004</v>
      </c>
      <c r="J48" s="3" t="str">
        <f t="shared" si="9"/>
        <v>Yes</v>
      </c>
      <c r="K48" s="8">
        <f t="shared" si="10"/>
        <v>0.06</v>
      </c>
      <c r="L48" s="3" t="str">
        <f t="shared" si="11"/>
        <v>No</v>
      </c>
    </row>
    <row r="49" spans="1:12" x14ac:dyDescent="0.3">
      <c r="A49" s="3">
        <v>48</v>
      </c>
      <c r="B49" t="s">
        <v>54</v>
      </c>
      <c r="C49" t="s">
        <v>66</v>
      </c>
      <c r="D49" s="1">
        <v>0.3</v>
      </c>
      <c r="E49" s="1">
        <v>0.26</v>
      </c>
      <c r="F49" s="1">
        <v>0.34</v>
      </c>
      <c r="G49" s="11">
        <f t="shared" si="6"/>
        <v>3.999999999999998E-2</v>
      </c>
      <c r="H49" s="3" t="str">
        <f t="shared" si="7"/>
        <v>No</v>
      </c>
      <c r="I49" s="8">
        <f t="shared" si="8"/>
        <v>4.0000000000000036E-2</v>
      </c>
      <c r="J49" s="3" t="str">
        <f t="shared" si="9"/>
        <v>No</v>
      </c>
      <c r="K49" s="8">
        <f t="shared" si="10"/>
        <v>8.0000000000000016E-2</v>
      </c>
      <c r="L49" s="3" t="str">
        <f t="shared" si="11"/>
        <v>No</v>
      </c>
    </row>
    <row r="50" spans="1:12" x14ac:dyDescent="0.3">
      <c r="A50" s="3">
        <v>49</v>
      </c>
      <c r="B50" t="s">
        <v>54</v>
      </c>
      <c r="C50" t="s">
        <v>67</v>
      </c>
      <c r="D50" s="1">
        <v>0.18</v>
      </c>
      <c r="E50" s="1">
        <v>0.08</v>
      </c>
      <c r="F50" s="1">
        <v>0.16</v>
      </c>
      <c r="G50" s="11">
        <f t="shared" si="6"/>
        <v>9.9999999999999992E-2</v>
      </c>
      <c r="H50" s="3" t="str">
        <f t="shared" si="7"/>
        <v>No</v>
      </c>
      <c r="I50" s="8">
        <f t="shared" si="8"/>
        <v>1.999999999999999E-2</v>
      </c>
      <c r="J50" s="3" t="str">
        <f t="shared" si="9"/>
        <v>No</v>
      </c>
      <c r="K50" s="8">
        <f t="shared" si="10"/>
        <v>0.08</v>
      </c>
      <c r="L50" s="3" t="str">
        <f t="shared" si="11"/>
        <v>No</v>
      </c>
    </row>
    <row r="51" spans="1:12" x14ac:dyDescent="0.3">
      <c r="A51" s="3">
        <v>50</v>
      </c>
      <c r="B51" t="s">
        <v>54</v>
      </c>
      <c r="C51" t="s">
        <v>68</v>
      </c>
      <c r="D51" s="1">
        <v>0.56000000000000005</v>
      </c>
      <c r="E51" s="1">
        <v>0.5</v>
      </c>
      <c r="F51" s="1">
        <v>0.5</v>
      </c>
      <c r="G51" s="11">
        <f t="shared" si="6"/>
        <v>6.0000000000000053E-2</v>
      </c>
      <c r="H51" s="3" t="str">
        <f t="shared" si="7"/>
        <v>No</v>
      </c>
      <c r="I51" s="8">
        <f t="shared" si="8"/>
        <v>6.0000000000000053E-2</v>
      </c>
      <c r="J51" s="3" t="str">
        <f t="shared" si="9"/>
        <v>No</v>
      </c>
      <c r="K51" s="8">
        <f t="shared" si="10"/>
        <v>0</v>
      </c>
      <c r="L51" s="3" t="str">
        <f t="shared" si="11"/>
        <v>No</v>
      </c>
    </row>
    <row r="52" spans="1:12" x14ac:dyDescent="0.3">
      <c r="A52" s="3">
        <v>51</v>
      </c>
      <c r="B52" t="s">
        <v>54</v>
      </c>
      <c r="C52" t="s">
        <v>69</v>
      </c>
      <c r="D52" s="1">
        <v>0.77</v>
      </c>
      <c r="E52" s="1">
        <v>0.8</v>
      </c>
      <c r="F52" s="1">
        <v>0.73</v>
      </c>
      <c r="G52" s="11">
        <f t="shared" si="6"/>
        <v>3.0000000000000027E-2</v>
      </c>
      <c r="H52" s="3" t="str">
        <f t="shared" si="7"/>
        <v>No</v>
      </c>
      <c r="I52" s="8">
        <f t="shared" si="8"/>
        <v>4.0000000000000036E-2</v>
      </c>
      <c r="J52" s="3" t="str">
        <f t="shared" si="9"/>
        <v>No</v>
      </c>
      <c r="K52" s="8">
        <f t="shared" si="10"/>
        <v>7.0000000000000062E-2</v>
      </c>
      <c r="L52" s="3" t="str">
        <f t="shared" si="11"/>
        <v>No</v>
      </c>
    </row>
    <row r="53" spans="1:12" x14ac:dyDescent="0.3">
      <c r="A53" s="3">
        <v>52</v>
      </c>
      <c r="B53" t="s">
        <v>54</v>
      </c>
      <c r="C53" t="s">
        <v>70</v>
      </c>
      <c r="D53" s="1">
        <v>0.8</v>
      </c>
      <c r="E53" s="1">
        <v>0.79</v>
      </c>
      <c r="F53" s="1">
        <v>0.75</v>
      </c>
      <c r="G53" s="11">
        <f t="shared" si="6"/>
        <v>1.0000000000000009E-2</v>
      </c>
      <c r="H53" s="3" t="str">
        <f t="shared" si="7"/>
        <v>No</v>
      </c>
      <c r="I53" s="8">
        <f t="shared" si="8"/>
        <v>5.0000000000000044E-2</v>
      </c>
      <c r="J53" s="3" t="str">
        <f t="shared" si="9"/>
        <v>No</v>
      </c>
      <c r="K53" s="8">
        <f t="shared" si="10"/>
        <v>4.0000000000000036E-2</v>
      </c>
      <c r="L53" s="3" t="str">
        <f t="shared" si="11"/>
        <v>No</v>
      </c>
    </row>
    <row r="54" spans="1:12" x14ac:dyDescent="0.3">
      <c r="A54" s="3">
        <v>53</v>
      </c>
      <c r="B54" t="s">
        <v>54</v>
      </c>
      <c r="C54" t="s">
        <v>71</v>
      </c>
      <c r="D54" s="1">
        <v>0.59</v>
      </c>
      <c r="E54" s="1">
        <v>0.47</v>
      </c>
      <c r="F54" s="1">
        <v>0.46</v>
      </c>
      <c r="G54" s="11">
        <f t="shared" si="6"/>
        <v>0.12</v>
      </c>
      <c r="H54" s="3" t="str">
        <f t="shared" si="7"/>
        <v>No</v>
      </c>
      <c r="I54" s="8">
        <f t="shared" si="8"/>
        <v>0.12999999999999995</v>
      </c>
      <c r="J54" s="3" t="str">
        <f t="shared" si="9"/>
        <v>Yes</v>
      </c>
      <c r="K54" s="8">
        <f t="shared" si="10"/>
        <v>9.9999999999999534E-3</v>
      </c>
      <c r="L54" s="3" t="str">
        <f t="shared" si="11"/>
        <v>No</v>
      </c>
    </row>
    <row r="55" spans="1:12" x14ac:dyDescent="0.3">
      <c r="A55" s="3">
        <v>54</v>
      </c>
      <c r="B55" t="s">
        <v>54</v>
      </c>
      <c r="C55" t="s">
        <v>72</v>
      </c>
      <c r="D55" s="1">
        <v>0.87</v>
      </c>
      <c r="E55" s="1">
        <v>0.87</v>
      </c>
      <c r="F55" s="1">
        <v>0.83</v>
      </c>
      <c r="G55" s="11">
        <f t="shared" si="6"/>
        <v>0</v>
      </c>
      <c r="H55" s="3" t="str">
        <f t="shared" si="7"/>
        <v>No</v>
      </c>
      <c r="I55" s="8">
        <f t="shared" si="8"/>
        <v>4.0000000000000036E-2</v>
      </c>
      <c r="J55" s="3" t="str">
        <f t="shared" si="9"/>
        <v>No</v>
      </c>
      <c r="K55" s="8">
        <f t="shared" si="10"/>
        <v>4.0000000000000036E-2</v>
      </c>
      <c r="L55" s="3" t="str">
        <f t="shared" si="11"/>
        <v>No</v>
      </c>
    </row>
    <row r="56" spans="1:12" x14ac:dyDescent="0.3">
      <c r="A56" s="3">
        <v>55</v>
      </c>
      <c r="B56" t="s">
        <v>54</v>
      </c>
      <c r="C56" t="s">
        <v>73</v>
      </c>
      <c r="D56" s="1">
        <v>0.85</v>
      </c>
      <c r="E56" s="1">
        <v>0.81</v>
      </c>
      <c r="F56" s="1">
        <v>0.84</v>
      </c>
      <c r="G56" s="11">
        <f t="shared" si="6"/>
        <v>3.9999999999999925E-2</v>
      </c>
      <c r="H56" s="3" t="str">
        <f t="shared" si="7"/>
        <v>No</v>
      </c>
      <c r="I56" s="8">
        <f t="shared" si="8"/>
        <v>1.0000000000000009E-2</v>
      </c>
      <c r="J56" s="3" t="str">
        <f t="shared" si="9"/>
        <v>No</v>
      </c>
      <c r="K56" s="8">
        <f t="shared" si="10"/>
        <v>2.9999999999999916E-2</v>
      </c>
      <c r="L56" s="3" t="str">
        <f t="shared" si="11"/>
        <v>No</v>
      </c>
    </row>
    <row r="57" spans="1:12" x14ac:dyDescent="0.3">
      <c r="A57" s="3">
        <v>56</v>
      </c>
      <c r="B57" t="s">
        <v>54</v>
      </c>
      <c r="C57" t="s">
        <v>74</v>
      </c>
      <c r="D57" s="1">
        <v>0.81</v>
      </c>
      <c r="E57" s="1">
        <v>0.75</v>
      </c>
      <c r="F57" s="1">
        <v>0.76</v>
      </c>
      <c r="G57" s="11">
        <f t="shared" si="6"/>
        <v>6.0000000000000053E-2</v>
      </c>
      <c r="H57" s="3" t="str">
        <f t="shared" si="7"/>
        <v>No</v>
      </c>
      <c r="I57" s="8">
        <f t="shared" si="8"/>
        <v>5.0000000000000044E-2</v>
      </c>
      <c r="J57" s="3" t="str">
        <f t="shared" si="9"/>
        <v>No</v>
      </c>
      <c r="K57" s="8">
        <f t="shared" si="10"/>
        <v>1.0000000000000009E-2</v>
      </c>
      <c r="L57" s="3" t="str">
        <f t="shared" si="11"/>
        <v>No</v>
      </c>
    </row>
    <row r="58" spans="1:12" x14ac:dyDescent="0.3">
      <c r="A58" s="3">
        <v>57</v>
      </c>
      <c r="B58" t="s">
        <v>54</v>
      </c>
      <c r="C58" t="s">
        <v>75</v>
      </c>
      <c r="D58" s="1">
        <v>0.66</v>
      </c>
      <c r="E58" s="1">
        <v>0.67</v>
      </c>
      <c r="F58" s="1">
        <v>0.59</v>
      </c>
      <c r="G58" s="11">
        <f t="shared" si="6"/>
        <v>1.0000000000000009E-2</v>
      </c>
      <c r="H58" s="3" t="str">
        <f t="shared" si="7"/>
        <v>No</v>
      </c>
      <c r="I58" s="8">
        <f t="shared" si="8"/>
        <v>7.0000000000000062E-2</v>
      </c>
      <c r="J58" s="3" t="str">
        <f t="shared" si="9"/>
        <v>No</v>
      </c>
      <c r="K58" s="8">
        <f t="shared" si="10"/>
        <v>8.0000000000000071E-2</v>
      </c>
      <c r="L58" s="3" t="str">
        <f t="shared" si="11"/>
        <v>No</v>
      </c>
    </row>
    <row r="59" spans="1:12" x14ac:dyDescent="0.3">
      <c r="A59" s="3">
        <v>58</v>
      </c>
      <c r="B59" t="s">
        <v>54</v>
      </c>
      <c r="C59" t="s">
        <v>76</v>
      </c>
      <c r="D59" s="1">
        <v>0.64</v>
      </c>
      <c r="E59" s="1">
        <v>0.7</v>
      </c>
      <c r="F59" s="1">
        <v>0.62</v>
      </c>
      <c r="G59" s="11">
        <f t="shared" si="6"/>
        <v>5.9999999999999942E-2</v>
      </c>
      <c r="H59" s="3" t="str">
        <f t="shared" si="7"/>
        <v>No</v>
      </c>
      <c r="I59" s="8">
        <f t="shared" si="8"/>
        <v>2.0000000000000018E-2</v>
      </c>
      <c r="J59" s="3" t="str">
        <f t="shared" si="9"/>
        <v>No</v>
      </c>
      <c r="K59" s="8">
        <f t="shared" si="10"/>
        <v>7.999999999999996E-2</v>
      </c>
      <c r="L59" s="3" t="str">
        <f t="shared" si="11"/>
        <v>No</v>
      </c>
    </row>
    <row r="60" spans="1:12" x14ac:dyDescent="0.3">
      <c r="A60" s="3">
        <v>59</v>
      </c>
      <c r="B60" t="s">
        <v>54</v>
      </c>
      <c r="C60" t="s">
        <v>77</v>
      </c>
      <c r="D60" s="1">
        <v>0.7</v>
      </c>
      <c r="E60" s="1">
        <v>0.71</v>
      </c>
      <c r="F60" s="1">
        <v>0.71</v>
      </c>
      <c r="G60" s="11">
        <f t="shared" si="6"/>
        <v>1.0000000000000009E-2</v>
      </c>
      <c r="H60" s="3" t="str">
        <f t="shared" si="7"/>
        <v>No</v>
      </c>
      <c r="I60" s="8">
        <f t="shared" si="8"/>
        <v>1.0000000000000009E-2</v>
      </c>
      <c r="J60" s="3" t="str">
        <f t="shared" si="9"/>
        <v>No</v>
      </c>
      <c r="K60" s="8">
        <f t="shared" si="10"/>
        <v>0</v>
      </c>
      <c r="L60" s="3" t="str">
        <f t="shared" si="11"/>
        <v>No</v>
      </c>
    </row>
    <row r="61" spans="1:12" x14ac:dyDescent="0.3">
      <c r="A61" s="3">
        <v>60</v>
      </c>
      <c r="B61" t="s">
        <v>54</v>
      </c>
      <c r="C61" t="s">
        <v>78</v>
      </c>
      <c r="D61" s="1">
        <v>0.84</v>
      </c>
      <c r="E61" s="1">
        <v>0.81</v>
      </c>
      <c r="F61" s="1">
        <v>0.77</v>
      </c>
      <c r="G61" s="11">
        <f t="shared" si="6"/>
        <v>2.9999999999999916E-2</v>
      </c>
      <c r="H61" s="3" t="str">
        <f t="shared" si="7"/>
        <v>No</v>
      </c>
      <c r="I61" s="8">
        <f t="shared" si="8"/>
        <v>6.9999999999999951E-2</v>
      </c>
      <c r="J61" s="3" t="str">
        <f t="shared" si="9"/>
        <v>No</v>
      </c>
      <c r="K61" s="8">
        <f t="shared" si="10"/>
        <v>4.0000000000000036E-2</v>
      </c>
      <c r="L61" s="3" t="str">
        <f t="shared" si="11"/>
        <v>No</v>
      </c>
    </row>
    <row r="62" spans="1:12" x14ac:dyDescent="0.3">
      <c r="A62" s="3">
        <v>61</v>
      </c>
      <c r="B62" t="s">
        <v>54</v>
      </c>
      <c r="C62" t="s">
        <v>79</v>
      </c>
      <c r="D62" s="1">
        <v>0.51</v>
      </c>
      <c r="E62" s="1">
        <v>0.55000000000000004</v>
      </c>
      <c r="F62" s="1">
        <v>0.5</v>
      </c>
      <c r="G62" s="11">
        <f t="shared" si="6"/>
        <v>4.0000000000000036E-2</v>
      </c>
      <c r="H62" s="3" t="str">
        <f t="shared" si="7"/>
        <v>No</v>
      </c>
      <c r="I62" s="8">
        <f t="shared" si="8"/>
        <v>1.0000000000000009E-2</v>
      </c>
      <c r="J62" s="3" t="str">
        <f t="shared" si="9"/>
        <v>No</v>
      </c>
      <c r="K62" s="8">
        <f t="shared" si="10"/>
        <v>5.0000000000000044E-2</v>
      </c>
      <c r="L62" s="3" t="str">
        <f t="shared" si="11"/>
        <v>No</v>
      </c>
    </row>
    <row r="63" spans="1:12" x14ac:dyDescent="0.3">
      <c r="A63" s="3">
        <v>62</v>
      </c>
      <c r="B63" t="s">
        <v>54</v>
      </c>
      <c r="C63" t="s">
        <v>80</v>
      </c>
      <c r="D63" s="1">
        <v>0.41</v>
      </c>
      <c r="E63" s="1">
        <v>0.62</v>
      </c>
      <c r="F63" s="1">
        <v>0.52</v>
      </c>
      <c r="G63" s="11">
        <f t="shared" si="6"/>
        <v>0.21000000000000002</v>
      </c>
      <c r="H63" s="3" t="str">
        <f t="shared" si="7"/>
        <v>Yes</v>
      </c>
      <c r="I63" s="8">
        <f t="shared" si="8"/>
        <v>0.11000000000000004</v>
      </c>
      <c r="J63" s="3" t="str">
        <f t="shared" si="9"/>
        <v>Yes</v>
      </c>
      <c r="K63" s="8">
        <f t="shared" si="10"/>
        <v>9.9999999999999978E-2</v>
      </c>
      <c r="L63" s="3" t="str">
        <f t="shared" si="11"/>
        <v>No</v>
      </c>
    </row>
    <row r="64" spans="1:12" x14ac:dyDescent="0.3">
      <c r="A64" s="3">
        <v>63</v>
      </c>
      <c r="B64" t="s">
        <v>54</v>
      </c>
      <c r="C64" t="s">
        <v>81</v>
      </c>
      <c r="D64" s="1">
        <v>0.54</v>
      </c>
      <c r="E64" s="1">
        <v>0.61</v>
      </c>
      <c r="F64" s="1">
        <v>0.52</v>
      </c>
      <c r="G64" s="11">
        <f t="shared" si="6"/>
        <v>6.9999999999999951E-2</v>
      </c>
      <c r="H64" s="3" t="str">
        <f t="shared" si="7"/>
        <v>No</v>
      </c>
      <c r="I64" s="8">
        <f t="shared" si="8"/>
        <v>2.0000000000000018E-2</v>
      </c>
      <c r="J64" s="3" t="str">
        <f t="shared" si="9"/>
        <v>No</v>
      </c>
      <c r="K64" s="8">
        <f t="shared" si="10"/>
        <v>8.9999999999999969E-2</v>
      </c>
      <c r="L64" s="3" t="str">
        <f t="shared" si="11"/>
        <v>No</v>
      </c>
    </row>
    <row r="65" spans="1:12" x14ac:dyDescent="0.3">
      <c r="A65" s="3">
        <v>64</v>
      </c>
      <c r="B65" t="s">
        <v>54</v>
      </c>
      <c r="C65" t="s">
        <v>82</v>
      </c>
      <c r="D65" s="1">
        <v>0.26</v>
      </c>
      <c r="E65" s="1">
        <v>0.34</v>
      </c>
      <c r="F65" s="1">
        <v>0.33</v>
      </c>
      <c r="G65" s="11">
        <f t="shared" si="6"/>
        <v>8.0000000000000016E-2</v>
      </c>
      <c r="H65" s="3" t="str">
        <f t="shared" si="7"/>
        <v>No</v>
      </c>
      <c r="I65" s="8">
        <f t="shared" si="8"/>
        <v>7.0000000000000007E-2</v>
      </c>
      <c r="J65" s="3" t="str">
        <f t="shared" si="9"/>
        <v>No</v>
      </c>
      <c r="K65" s="8">
        <f t="shared" si="10"/>
        <v>1.0000000000000009E-2</v>
      </c>
      <c r="L65" s="3" t="str">
        <f t="shared" si="11"/>
        <v>No</v>
      </c>
    </row>
    <row r="66" spans="1:12" x14ac:dyDescent="0.3">
      <c r="A66" s="3">
        <v>65</v>
      </c>
      <c r="B66" t="s">
        <v>54</v>
      </c>
      <c r="C66" t="s">
        <v>83</v>
      </c>
      <c r="D66" s="1">
        <v>0.48</v>
      </c>
      <c r="E66" s="1">
        <v>0.78</v>
      </c>
      <c r="F66" s="1">
        <v>0.62</v>
      </c>
      <c r="G66" s="11">
        <f t="shared" ref="G66:G97" si="12">ABS(D66-E66)</f>
        <v>0.30000000000000004</v>
      </c>
      <c r="H66" s="3" t="str">
        <f t="shared" ref="H66:H97" si="13">IF(G66&gt;=14%, "Yes", "No")</f>
        <v>Yes</v>
      </c>
      <c r="I66" s="8">
        <f t="shared" ref="I66:I97" si="14">ABS(D66-F66)</f>
        <v>0.14000000000000001</v>
      </c>
      <c r="J66" s="3" t="str">
        <f t="shared" ref="J66:J97" si="15">IF(I66&gt;=10%,"Yes","No")</f>
        <v>Yes</v>
      </c>
      <c r="K66" s="8">
        <f t="shared" ref="K66:K97" si="16">ABS(E66-F66)</f>
        <v>0.16000000000000003</v>
      </c>
      <c r="L66" s="3" t="str">
        <f t="shared" ref="L66:L97" si="17">IF(K66&gt;=11%, "Yes","No")</f>
        <v>Yes</v>
      </c>
    </row>
    <row r="67" spans="1:12" x14ac:dyDescent="0.3">
      <c r="A67" s="3">
        <v>66</v>
      </c>
      <c r="B67" t="s">
        <v>54</v>
      </c>
      <c r="C67" t="s">
        <v>84</v>
      </c>
      <c r="D67" s="1">
        <v>0.5</v>
      </c>
      <c r="E67" s="1">
        <v>0.65</v>
      </c>
      <c r="F67" s="1">
        <v>0.64</v>
      </c>
      <c r="G67" s="11">
        <f t="shared" si="12"/>
        <v>0.15000000000000002</v>
      </c>
      <c r="H67" s="3" t="str">
        <f t="shared" si="13"/>
        <v>Yes</v>
      </c>
      <c r="I67" s="8">
        <f t="shared" si="14"/>
        <v>0.14000000000000001</v>
      </c>
      <c r="J67" s="3" t="str">
        <f t="shared" si="15"/>
        <v>Yes</v>
      </c>
      <c r="K67" s="8">
        <f t="shared" si="16"/>
        <v>1.0000000000000009E-2</v>
      </c>
      <c r="L67" s="3" t="str">
        <f t="shared" si="17"/>
        <v>No</v>
      </c>
    </row>
    <row r="68" spans="1:12" x14ac:dyDescent="0.3">
      <c r="A68" s="3">
        <v>67</v>
      </c>
      <c r="B68" t="s">
        <v>54</v>
      </c>
      <c r="C68" t="s">
        <v>85</v>
      </c>
      <c r="D68" s="1">
        <v>0.44</v>
      </c>
      <c r="E68" s="1">
        <v>0.5</v>
      </c>
      <c r="F68" s="1">
        <v>0.5</v>
      </c>
      <c r="G68" s="11">
        <f t="shared" si="12"/>
        <v>0.06</v>
      </c>
      <c r="H68" s="3" t="str">
        <f t="shared" si="13"/>
        <v>No</v>
      </c>
      <c r="I68" s="8">
        <f t="shared" si="14"/>
        <v>0.06</v>
      </c>
      <c r="J68" s="3" t="str">
        <f t="shared" si="15"/>
        <v>No</v>
      </c>
      <c r="K68" s="8">
        <f t="shared" si="16"/>
        <v>0</v>
      </c>
      <c r="L68" s="3" t="str">
        <f t="shared" si="17"/>
        <v>No</v>
      </c>
    </row>
    <row r="69" spans="1:12" x14ac:dyDescent="0.3">
      <c r="A69" s="3">
        <v>68</v>
      </c>
      <c r="B69" t="s">
        <v>54</v>
      </c>
      <c r="C69" t="s">
        <v>86</v>
      </c>
      <c r="D69" s="1">
        <v>0.6</v>
      </c>
      <c r="E69" s="1">
        <v>0.56999999999999995</v>
      </c>
      <c r="F69" s="1">
        <v>0.53</v>
      </c>
      <c r="G69" s="11">
        <f t="shared" si="12"/>
        <v>3.0000000000000027E-2</v>
      </c>
      <c r="H69" s="3" t="str">
        <f t="shared" si="13"/>
        <v>No</v>
      </c>
      <c r="I69" s="8">
        <f t="shared" si="14"/>
        <v>6.9999999999999951E-2</v>
      </c>
      <c r="J69" s="3" t="str">
        <f t="shared" si="15"/>
        <v>No</v>
      </c>
      <c r="K69" s="8">
        <f t="shared" si="16"/>
        <v>3.9999999999999925E-2</v>
      </c>
      <c r="L69" s="3" t="str">
        <f t="shared" si="17"/>
        <v>No</v>
      </c>
    </row>
    <row r="70" spans="1:12" x14ac:dyDescent="0.3">
      <c r="A70" s="3">
        <v>69</v>
      </c>
      <c r="B70" t="s">
        <v>54</v>
      </c>
      <c r="C70" t="s">
        <v>87</v>
      </c>
      <c r="D70" s="1">
        <v>0.49</v>
      </c>
      <c r="E70" s="1">
        <v>0.53</v>
      </c>
      <c r="F70" s="1">
        <v>0.54</v>
      </c>
      <c r="G70" s="11">
        <f t="shared" si="12"/>
        <v>4.0000000000000036E-2</v>
      </c>
      <c r="H70" s="3" t="str">
        <f t="shared" si="13"/>
        <v>No</v>
      </c>
      <c r="I70" s="8">
        <f t="shared" si="14"/>
        <v>5.0000000000000044E-2</v>
      </c>
      <c r="J70" s="3" t="str">
        <f t="shared" si="15"/>
        <v>No</v>
      </c>
      <c r="K70" s="8">
        <f t="shared" si="16"/>
        <v>1.0000000000000009E-2</v>
      </c>
      <c r="L70" s="3" t="str">
        <f t="shared" si="17"/>
        <v>No</v>
      </c>
    </row>
    <row r="71" spans="1:12" x14ac:dyDescent="0.3">
      <c r="A71" s="3">
        <v>70</v>
      </c>
      <c r="B71" t="s">
        <v>54</v>
      </c>
      <c r="C71" t="s">
        <v>88</v>
      </c>
      <c r="D71" s="1">
        <v>0.53</v>
      </c>
      <c r="E71" s="1">
        <v>0.59</v>
      </c>
      <c r="F71" s="1">
        <v>0.56999999999999995</v>
      </c>
      <c r="G71" s="11">
        <f t="shared" si="12"/>
        <v>5.9999999999999942E-2</v>
      </c>
      <c r="H71" s="3" t="str">
        <f t="shared" si="13"/>
        <v>No</v>
      </c>
      <c r="I71" s="8">
        <f t="shared" si="14"/>
        <v>3.9999999999999925E-2</v>
      </c>
      <c r="J71" s="3" t="str">
        <f t="shared" si="15"/>
        <v>No</v>
      </c>
      <c r="K71" s="8">
        <f t="shared" si="16"/>
        <v>2.0000000000000018E-2</v>
      </c>
      <c r="L71" s="3" t="str">
        <f t="shared" si="17"/>
        <v>No</v>
      </c>
    </row>
    <row r="72" spans="1:12" x14ac:dyDescent="0.3">
      <c r="A72" s="3">
        <v>71</v>
      </c>
      <c r="B72" t="s">
        <v>54</v>
      </c>
      <c r="C72" t="s">
        <v>89</v>
      </c>
      <c r="D72" s="1">
        <v>0.62</v>
      </c>
      <c r="E72" s="1">
        <v>0.72</v>
      </c>
      <c r="F72" s="1">
        <v>0.77</v>
      </c>
      <c r="G72" s="11">
        <f t="shared" si="12"/>
        <v>9.9999999999999978E-2</v>
      </c>
      <c r="H72" s="3" t="str">
        <f t="shared" si="13"/>
        <v>No</v>
      </c>
      <c r="I72" s="8">
        <f t="shared" si="14"/>
        <v>0.15000000000000002</v>
      </c>
      <c r="J72" s="3" t="str">
        <f t="shared" si="15"/>
        <v>Yes</v>
      </c>
      <c r="K72" s="8">
        <f t="shared" si="16"/>
        <v>5.0000000000000044E-2</v>
      </c>
      <c r="L72" s="3" t="str">
        <f t="shared" si="17"/>
        <v>No</v>
      </c>
    </row>
    <row r="73" spans="1:12" x14ac:dyDescent="0.3">
      <c r="A73" s="3">
        <v>72</v>
      </c>
      <c r="B73" t="s">
        <v>54</v>
      </c>
      <c r="C73" t="s">
        <v>90</v>
      </c>
      <c r="D73" s="1">
        <v>0.55000000000000004</v>
      </c>
      <c r="E73" s="1">
        <v>0.56000000000000005</v>
      </c>
      <c r="F73" s="1">
        <v>0.55000000000000004</v>
      </c>
      <c r="G73" s="11">
        <f t="shared" si="12"/>
        <v>1.0000000000000009E-2</v>
      </c>
      <c r="H73" s="3" t="str">
        <f t="shared" si="13"/>
        <v>No</v>
      </c>
      <c r="I73" s="8">
        <f t="shared" si="14"/>
        <v>0</v>
      </c>
      <c r="J73" s="3" t="str">
        <f t="shared" si="15"/>
        <v>No</v>
      </c>
      <c r="K73" s="8">
        <f t="shared" si="16"/>
        <v>1.0000000000000009E-2</v>
      </c>
      <c r="L73" s="3" t="str">
        <f t="shared" si="17"/>
        <v>No</v>
      </c>
    </row>
    <row r="74" spans="1:12" x14ac:dyDescent="0.3">
      <c r="A74" s="3">
        <v>73</v>
      </c>
      <c r="B74" t="s">
        <v>54</v>
      </c>
      <c r="C74" t="s">
        <v>91</v>
      </c>
      <c r="D74" s="1">
        <v>0.54</v>
      </c>
      <c r="E74" s="1">
        <v>0.67</v>
      </c>
      <c r="F74" s="1">
        <v>0.56999999999999995</v>
      </c>
      <c r="G74" s="11">
        <f t="shared" si="12"/>
        <v>0.13</v>
      </c>
      <c r="H74" s="3" t="str">
        <f t="shared" si="13"/>
        <v>No</v>
      </c>
      <c r="I74" s="8">
        <f t="shared" si="14"/>
        <v>2.9999999999999916E-2</v>
      </c>
      <c r="J74" s="3" t="str">
        <f t="shared" si="15"/>
        <v>No</v>
      </c>
      <c r="K74" s="8">
        <f t="shared" si="16"/>
        <v>0.10000000000000009</v>
      </c>
      <c r="L74" s="3" t="str">
        <f t="shared" si="17"/>
        <v>No</v>
      </c>
    </row>
    <row r="75" spans="1:12" x14ac:dyDescent="0.3">
      <c r="A75" s="3">
        <v>74</v>
      </c>
      <c r="B75" t="s">
        <v>92</v>
      </c>
      <c r="C75" t="s">
        <v>93</v>
      </c>
      <c r="D75" s="1">
        <v>0.26</v>
      </c>
      <c r="E75" s="1">
        <v>0.36</v>
      </c>
      <c r="F75" s="1">
        <v>0.4</v>
      </c>
      <c r="G75" s="11">
        <f t="shared" si="12"/>
        <v>9.9999999999999978E-2</v>
      </c>
      <c r="H75" s="3" t="str">
        <f t="shared" si="13"/>
        <v>No</v>
      </c>
      <c r="I75" s="8">
        <f t="shared" si="14"/>
        <v>0.14000000000000001</v>
      </c>
      <c r="J75" s="3" t="str">
        <f t="shared" si="15"/>
        <v>Yes</v>
      </c>
      <c r="K75" s="8">
        <f t="shared" si="16"/>
        <v>4.0000000000000036E-2</v>
      </c>
      <c r="L75" s="3" t="str">
        <f t="shared" si="17"/>
        <v>No</v>
      </c>
    </row>
    <row r="76" spans="1:12" x14ac:dyDescent="0.3">
      <c r="A76" s="3">
        <v>75</v>
      </c>
      <c r="B76" t="s">
        <v>92</v>
      </c>
      <c r="C76" t="s">
        <v>94</v>
      </c>
      <c r="D76" s="1">
        <v>0.13</v>
      </c>
      <c r="E76" s="1">
        <v>0.23</v>
      </c>
      <c r="F76" s="1">
        <v>0.21</v>
      </c>
      <c r="G76" s="11">
        <f t="shared" si="12"/>
        <v>0.1</v>
      </c>
      <c r="H76" s="3" t="str">
        <f t="shared" si="13"/>
        <v>No</v>
      </c>
      <c r="I76" s="8">
        <f t="shared" si="14"/>
        <v>7.9999999999999988E-2</v>
      </c>
      <c r="J76" s="3" t="str">
        <f t="shared" si="15"/>
        <v>No</v>
      </c>
      <c r="K76" s="8">
        <f t="shared" si="16"/>
        <v>2.0000000000000018E-2</v>
      </c>
      <c r="L76" s="3" t="str">
        <f t="shared" si="17"/>
        <v>No</v>
      </c>
    </row>
    <row r="77" spans="1:12" x14ac:dyDescent="0.3">
      <c r="A77" s="3">
        <v>76</v>
      </c>
      <c r="B77" t="s">
        <v>92</v>
      </c>
      <c r="C77" t="s">
        <v>95</v>
      </c>
      <c r="D77" s="1">
        <v>0.15</v>
      </c>
      <c r="E77" s="1">
        <v>0.11</v>
      </c>
      <c r="F77" s="1">
        <v>0.18</v>
      </c>
      <c r="G77" s="11">
        <f t="shared" si="12"/>
        <v>3.9999999999999994E-2</v>
      </c>
      <c r="H77" s="3" t="str">
        <f t="shared" si="13"/>
        <v>No</v>
      </c>
      <c r="I77" s="8">
        <f t="shared" si="14"/>
        <v>0.03</v>
      </c>
      <c r="J77" s="3" t="str">
        <f t="shared" si="15"/>
        <v>No</v>
      </c>
      <c r="K77" s="8">
        <f t="shared" si="16"/>
        <v>6.9999999999999993E-2</v>
      </c>
      <c r="L77" s="3" t="str">
        <f t="shared" si="17"/>
        <v>No</v>
      </c>
    </row>
    <row r="78" spans="1:12" x14ac:dyDescent="0.3">
      <c r="A78" s="3">
        <v>77</v>
      </c>
      <c r="B78" t="s">
        <v>92</v>
      </c>
      <c r="C78" t="s">
        <v>96</v>
      </c>
      <c r="D78" s="1">
        <v>0.14000000000000001</v>
      </c>
      <c r="E78" s="1">
        <v>0.26</v>
      </c>
      <c r="F78" s="1">
        <v>0.32</v>
      </c>
      <c r="G78" s="11">
        <f t="shared" si="12"/>
        <v>0.12</v>
      </c>
      <c r="H78" s="3" t="str">
        <f t="shared" si="13"/>
        <v>No</v>
      </c>
      <c r="I78" s="8">
        <f t="shared" si="14"/>
        <v>0.18</v>
      </c>
      <c r="J78" s="3" t="str">
        <f t="shared" si="15"/>
        <v>Yes</v>
      </c>
      <c r="K78" s="8">
        <f t="shared" si="16"/>
        <v>0.06</v>
      </c>
      <c r="L78" s="3" t="str">
        <f t="shared" si="17"/>
        <v>No</v>
      </c>
    </row>
    <row r="79" spans="1:12" x14ac:dyDescent="0.3">
      <c r="A79" s="3">
        <v>78</v>
      </c>
      <c r="B79" t="s">
        <v>92</v>
      </c>
      <c r="C79" t="s">
        <v>97</v>
      </c>
      <c r="D79" s="1">
        <v>0.35</v>
      </c>
      <c r="E79" s="1">
        <v>0.41</v>
      </c>
      <c r="F79" s="1">
        <v>0.55000000000000004</v>
      </c>
      <c r="G79" s="11">
        <f t="shared" si="12"/>
        <v>0.06</v>
      </c>
      <c r="H79" s="3" t="str">
        <f t="shared" si="13"/>
        <v>No</v>
      </c>
      <c r="I79" s="8">
        <f t="shared" si="14"/>
        <v>0.20000000000000007</v>
      </c>
      <c r="J79" s="3" t="str">
        <f t="shared" si="15"/>
        <v>Yes</v>
      </c>
      <c r="K79" s="8">
        <f t="shared" si="16"/>
        <v>0.14000000000000007</v>
      </c>
      <c r="L79" s="3" t="str">
        <f t="shared" si="17"/>
        <v>Yes</v>
      </c>
    </row>
    <row r="80" spans="1:12" x14ac:dyDescent="0.3">
      <c r="A80" s="3">
        <v>79</v>
      </c>
      <c r="B80" t="s">
        <v>92</v>
      </c>
      <c r="C80" t="s">
        <v>98</v>
      </c>
      <c r="D80" s="1">
        <v>0.09</v>
      </c>
      <c r="E80" s="1">
        <v>0.14000000000000001</v>
      </c>
      <c r="F80" s="1">
        <v>0.19</v>
      </c>
      <c r="G80" s="11">
        <f t="shared" si="12"/>
        <v>5.0000000000000017E-2</v>
      </c>
      <c r="H80" s="3" t="str">
        <f t="shared" si="13"/>
        <v>No</v>
      </c>
      <c r="I80" s="8">
        <f t="shared" si="14"/>
        <v>0.1</v>
      </c>
      <c r="J80" s="3" t="str">
        <f t="shared" si="15"/>
        <v>Yes</v>
      </c>
      <c r="K80" s="8">
        <f t="shared" si="16"/>
        <v>4.9999999999999989E-2</v>
      </c>
      <c r="L80" s="3" t="str">
        <f t="shared" si="17"/>
        <v>No</v>
      </c>
    </row>
    <row r="81" spans="1:12" x14ac:dyDescent="0.3">
      <c r="A81" s="3">
        <v>80</v>
      </c>
      <c r="B81" t="s">
        <v>92</v>
      </c>
      <c r="C81" t="s">
        <v>99</v>
      </c>
      <c r="D81" s="1">
        <v>0.61</v>
      </c>
      <c r="E81" s="1">
        <v>0.8</v>
      </c>
      <c r="F81" s="1">
        <v>0.84</v>
      </c>
      <c r="G81" s="11">
        <f t="shared" si="12"/>
        <v>0.19000000000000006</v>
      </c>
      <c r="H81" s="3" t="str">
        <f t="shared" si="13"/>
        <v>Yes</v>
      </c>
      <c r="I81" s="8">
        <f t="shared" si="14"/>
        <v>0.22999999999999998</v>
      </c>
      <c r="J81" s="3" t="str">
        <f t="shared" si="15"/>
        <v>Yes</v>
      </c>
      <c r="K81" s="8">
        <f t="shared" si="16"/>
        <v>3.9999999999999925E-2</v>
      </c>
      <c r="L81" s="3" t="str">
        <f t="shared" si="17"/>
        <v>No</v>
      </c>
    </row>
    <row r="82" spans="1:12" x14ac:dyDescent="0.3">
      <c r="A82" s="3">
        <v>81</v>
      </c>
      <c r="B82" t="s">
        <v>92</v>
      </c>
      <c r="C82" t="s">
        <v>100</v>
      </c>
      <c r="D82" s="1">
        <v>0.3</v>
      </c>
      <c r="E82" s="1">
        <v>0.33</v>
      </c>
      <c r="F82" s="1">
        <v>0.22</v>
      </c>
      <c r="G82" s="11">
        <f t="shared" si="12"/>
        <v>3.0000000000000027E-2</v>
      </c>
      <c r="H82" s="3" t="str">
        <f t="shared" si="13"/>
        <v>No</v>
      </c>
      <c r="I82" s="8">
        <f t="shared" si="14"/>
        <v>7.9999999999999988E-2</v>
      </c>
      <c r="J82" s="3" t="str">
        <f t="shared" si="15"/>
        <v>No</v>
      </c>
      <c r="K82" s="8">
        <f t="shared" si="16"/>
        <v>0.11000000000000001</v>
      </c>
      <c r="L82" s="3" t="str">
        <f t="shared" si="17"/>
        <v>Yes</v>
      </c>
    </row>
    <row r="83" spans="1:12" x14ac:dyDescent="0.3">
      <c r="A83" s="3">
        <v>82</v>
      </c>
      <c r="B83" t="s">
        <v>92</v>
      </c>
      <c r="C83" t="s">
        <v>101</v>
      </c>
      <c r="D83" s="1">
        <v>0.49</v>
      </c>
      <c r="E83" s="1">
        <v>0.42</v>
      </c>
      <c r="F83" s="1">
        <v>0.41</v>
      </c>
      <c r="G83" s="11">
        <f t="shared" si="12"/>
        <v>7.0000000000000007E-2</v>
      </c>
      <c r="H83" s="3" t="str">
        <f t="shared" si="13"/>
        <v>No</v>
      </c>
      <c r="I83" s="8">
        <f t="shared" si="14"/>
        <v>8.0000000000000016E-2</v>
      </c>
      <c r="J83" s="3" t="str">
        <f t="shared" si="15"/>
        <v>No</v>
      </c>
      <c r="K83" s="8">
        <f t="shared" si="16"/>
        <v>1.0000000000000009E-2</v>
      </c>
      <c r="L83" s="3" t="str">
        <f t="shared" si="17"/>
        <v>No</v>
      </c>
    </row>
    <row r="84" spans="1:12" x14ac:dyDescent="0.3">
      <c r="A84" s="3">
        <v>83</v>
      </c>
      <c r="B84" t="s">
        <v>92</v>
      </c>
      <c r="C84" t="s">
        <v>102</v>
      </c>
      <c r="D84" s="1">
        <v>0.67</v>
      </c>
      <c r="E84" s="1">
        <v>0.56999999999999995</v>
      </c>
      <c r="F84" s="1">
        <v>0.51</v>
      </c>
      <c r="G84" s="11">
        <f t="shared" si="12"/>
        <v>0.10000000000000009</v>
      </c>
      <c r="H84" s="3" t="str">
        <f t="shared" si="13"/>
        <v>No</v>
      </c>
      <c r="I84" s="8">
        <f t="shared" si="14"/>
        <v>0.16000000000000003</v>
      </c>
      <c r="J84" s="3" t="str">
        <f t="shared" si="15"/>
        <v>Yes</v>
      </c>
      <c r="K84" s="8">
        <f t="shared" si="16"/>
        <v>5.9999999999999942E-2</v>
      </c>
      <c r="L84" s="3" t="str">
        <f t="shared" si="17"/>
        <v>No</v>
      </c>
    </row>
    <row r="85" spans="1:12" x14ac:dyDescent="0.3">
      <c r="A85" s="3">
        <v>84</v>
      </c>
      <c r="B85" t="s">
        <v>103</v>
      </c>
      <c r="C85" t="s">
        <v>104</v>
      </c>
      <c r="D85" s="1">
        <v>0.62</v>
      </c>
      <c r="E85" s="1">
        <v>0.69</v>
      </c>
      <c r="F85" s="1">
        <v>0.66</v>
      </c>
      <c r="G85" s="11">
        <f t="shared" si="12"/>
        <v>6.9999999999999951E-2</v>
      </c>
      <c r="H85" s="3" t="str">
        <f t="shared" si="13"/>
        <v>No</v>
      </c>
      <c r="I85" s="8">
        <f t="shared" si="14"/>
        <v>4.0000000000000036E-2</v>
      </c>
      <c r="J85" s="3" t="str">
        <f t="shared" si="15"/>
        <v>No</v>
      </c>
      <c r="K85" s="8">
        <f t="shared" si="16"/>
        <v>2.9999999999999916E-2</v>
      </c>
      <c r="L85" s="3" t="str">
        <f t="shared" si="17"/>
        <v>No</v>
      </c>
    </row>
    <row r="86" spans="1:12" x14ac:dyDescent="0.3">
      <c r="A86" s="3">
        <v>85</v>
      </c>
      <c r="B86" t="s">
        <v>103</v>
      </c>
      <c r="C86" t="s">
        <v>105</v>
      </c>
      <c r="D86" s="1">
        <v>0.64</v>
      </c>
      <c r="E86" s="1">
        <v>0.56999999999999995</v>
      </c>
      <c r="F86" s="1">
        <v>0.61</v>
      </c>
      <c r="G86" s="11">
        <f t="shared" si="12"/>
        <v>7.0000000000000062E-2</v>
      </c>
      <c r="H86" s="3" t="str">
        <f t="shared" si="13"/>
        <v>No</v>
      </c>
      <c r="I86" s="8">
        <f t="shared" si="14"/>
        <v>3.0000000000000027E-2</v>
      </c>
      <c r="J86" s="3" t="str">
        <f t="shared" si="15"/>
        <v>No</v>
      </c>
      <c r="K86" s="8">
        <f t="shared" si="16"/>
        <v>4.0000000000000036E-2</v>
      </c>
      <c r="L86" s="3" t="str">
        <f t="shared" si="17"/>
        <v>No</v>
      </c>
    </row>
    <row r="87" spans="1:12" x14ac:dyDescent="0.3">
      <c r="A87" s="3">
        <v>86</v>
      </c>
      <c r="B87" t="s">
        <v>103</v>
      </c>
      <c r="C87" t="s">
        <v>106</v>
      </c>
      <c r="D87" s="1">
        <v>0.7</v>
      </c>
      <c r="E87" s="1">
        <v>0.57999999999999996</v>
      </c>
      <c r="F87" s="1">
        <v>0.59</v>
      </c>
      <c r="G87" s="11">
        <f t="shared" si="12"/>
        <v>0.12</v>
      </c>
      <c r="H87" s="3" t="str">
        <f t="shared" si="13"/>
        <v>No</v>
      </c>
      <c r="I87" s="8">
        <f t="shared" si="14"/>
        <v>0.10999999999999999</v>
      </c>
      <c r="J87" s="3" t="str">
        <f t="shared" si="15"/>
        <v>Yes</v>
      </c>
      <c r="K87" s="8">
        <f t="shared" si="16"/>
        <v>1.0000000000000009E-2</v>
      </c>
      <c r="L87" s="3" t="str">
        <f t="shared" si="17"/>
        <v>No</v>
      </c>
    </row>
    <row r="88" spans="1:12" x14ac:dyDescent="0.3">
      <c r="A88" s="3">
        <v>87</v>
      </c>
      <c r="B88" t="s">
        <v>103</v>
      </c>
      <c r="C88" t="s">
        <v>107</v>
      </c>
      <c r="D88" s="1">
        <v>0.56000000000000005</v>
      </c>
      <c r="E88" s="1">
        <v>0.52</v>
      </c>
      <c r="F88" s="1">
        <v>0.52</v>
      </c>
      <c r="G88" s="11">
        <f t="shared" si="12"/>
        <v>4.0000000000000036E-2</v>
      </c>
      <c r="H88" s="3" t="str">
        <f t="shared" si="13"/>
        <v>No</v>
      </c>
      <c r="I88" s="8">
        <f t="shared" si="14"/>
        <v>4.0000000000000036E-2</v>
      </c>
      <c r="J88" s="3" t="str">
        <f t="shared" si="15"/>
        <v>No</v>
      </c>
      <c r="K88" s="8">
        <f t="shared" si="16"/>
        <v>0</v>
      </c>
      <c r="L88" s="3" t="str">
        <f t="shared" si="17"/>
        <v>No</v>
      </c>
    </row>
    <row r="89" spans="1:12" x14ac:dyDescent="0.3">
      <c r="A89" s="3">
        <v>88</v>
      </c>
      <c r="B89" t="s">
        <v>103</v>
      </c>
      <c r="C89" t="s">
        <v>108</v>
      </c>
      <c r="D89" s="1">
        <v>0.56999999999999995</v>
      </c>
      <c r="E89" s="1">
        <v>0.42</v>
      </c>
      <c r="F89" s="1">
        <v>0.43</v>
      </c>
      <c r="G89" s="11">
        <f t="shared" si="12"/>
        <v>0.14999999999999997</v>
      </c>
      <c r="H89" s="3" t="str">
        <f t="shared" si="13"/>
        <v>Yes</v>
      </c>
      <c r="I89" s="8">
        <f t="shared" si="14"/>
        <v>0.13999999999999996</v>
      </c>
      <c r="J89" s="3" t="str">
        <f t="shared" si="15"/>
        <v>Yes</v>
      </c>
      <c r="K89" s="8">
        <f t="shared" si="16"/>
        <v>1.0000000000000009E-2</v>
      </c>
      <c r="L89" s="3" t="str">
        <f t="shared" si="17"/>
        <v>No</v>
      </c>
    </row>
    <row r="90" spans="1:12" x14ac:dyDescent="0.3">
      <c r="A90" s="3">
        <v>89</v>
      </c>
      <c r="B90" t="s">
        <v>103</v>
      </c>
      <c r="C90" t="s">
        <v>109</v>
      </c>
      <c r="D90" s="1">
        <v>0.71</v>
      </c>
      <c r="E90" s="1">
        <v>0.79</v>
      </c>
      <c r="F90" s="1">
        <v>0.68</v>
      </c>
      <c r="G90" s="11">
        <f t="shared" si="12"/>
        <v>8.0000000000000071E-2</v>
      </c>
      <c r="H90" s="3" t="str">
        <f t="shared" si="13"/>
        <v>No</v>
      </c>
      <c r="I90" s="8">
        <f t="shared" si="14"/>
        <v>2.9999999999999916E-2</v>
      </c>
      <c r="J90" s="3" t="str">
        <f t="shared" si="15"/>
        <v>No</v>
      </c>
      <c r="K90" s="8">
        <f t="shared" si="16"/>
        <v>0.10999999999999999</v>
      </c>
      <c r="L90" s="3" t="str">
        <f t="shared" si="17"/>
        <v>Yes</v>
      </c>
    </row>
    <row r="91" spans="1:12" x14ac:dyDescent="0.3">
      <c r="A91" s="3">
        <v>90</v>
      </c>
      <c r="B91" t="s">
        <v>103</v>
      </c>
      <c r="C91" t="s">
        <v>110</v>
      </c>
      <c r="D91" s="1">
        <v>0.69</v>
      </c>
      <c r="E91" s="1">
        <v>0.73</v>
      </c>
      <c r="F91" s="1">
        <v>0.72</v>
      </c>
      <c r="G91" s="11">
        <f t="shared" si="12"/>
        <v>4.0000000000000036E-2</v>
      </c>
      <c r="H91" s="3" t="str">
        <f t="shared" si="13"/>
        <v>No</v>
      </c>
      <c r="I91" s="8">
        <f t="shared" si="14"/>
        <v>3.0000000000000027E-2</v>
      </c>
      <c r="J91" s="3" t="str">
        <f t="shared" si="15"/>
        <v>No</v>
      </c>
      <c r="K91" s="8">
        <f t="shared" si="16"/>
        <v>1.0000000000000009E-2</v>
      </c>
      <c r="L91" s="3" t="str">
        <f t="shared" si="17"/>
        <v>No</v>
      </c>
    </row>
    <row r="92" spans="1:12" x14ac:dyDescent="0.3">
      <c r="A92" s="3">
        <v>91</v>
      </c>
      <c r="B92" t="s">
        <v>103</v>
      </c>
      <c r="C92" t="s">
        <v>111</v>
      </c>
      <c r="D92" s="1">
        <v>0.71</v>
      </c>
      <c r="E92" s="1">
        <v>0.67</v>
      </c>
      <c r="F92" s="1">
        <v>0.78</v>
      </c>
      <c r="G92" s="11">
        <f t="shared" si="12"/>
        <v>3.9999999999999925E-2</v>
      </c>
      <c r="H92" s="3" t="str">
        <f t="shared" si="13"/>
        <v>No</v>
      </c>
      <c r="I92" s="8">
        <f t="shared" si="14"/>
        <v>7.0000000000000062E-2</v>
      </c>
      <c r="J92" s="3" t="str">
        <f t="shared" si="15"/>
        <v>No</v>
      </c>
      <c r="K92" s="8">
        <f t="shared" si="16"/>
        <v>0.10999999999999999</v>
      </c>
      <c r="L92" s="3" t="str">
        <f t="shared" si="17"/>
        <v>Yes</v>
      </c>
    </row>
    <row r="93" spans="1:12" x14ac:dyDescent="0.3">
      <c r="A93" s="3">
        <v>92</v>
      </c>
      <c r="B93" t="s">
        <v>103</v>
      </c>
      <c r="C93" t="s">
        <v>112</v>
      </c>
      <c r="D93" s="1">
        <v>0.69</v>
      </c>
      <c r="E93" s="1">
        <v>0.6</v>
      </c>
      <c r="F93" s="1">
        <v>0.63</v>
      </c>
      <c r="G93" s="11">
        <f t="shared" si="12"/>
        <v>8.9999999999999969E-2</v>
      </c>
      <c r="H93" s="3" t="str">
        <f t="shared" si="13"/>
        <v>No</v>
      </c>
      <c r="I93" s="8">
        <f t="shared" si="14"/>
        <v>5.9999999999999942E-2</v>
      </c>
      <c r="J93" s="3" t="str">
        <f t="shared" si="15"/>
        <v>No</v>
      </c>
      <c r="K93" s="8">
        <f t="shared" si="16"/>
        <v>3.0000000000000027E-2</v>
      </c>
      <c r="L93" s="3" t="str">
        <f t="shared" si="17"/>
        <v>No</v>
      </c>
    </row>
    <row r="94" spans="1:12" x14ac:dyDescent="0.3">
      <c r="A94" s="3">
        <v>93</v>
      </c>
      <c r="B94" t="s">
        <v>103</v>
      </c>
      <c r="C94" t="s">
        <v>113</v>
      </c>
      <c r="D94" s="1">
        <v>0.48</v>
      </c>
      <c r="E94" s="1">
        <v>0.65</v>
      </c>
      <c r="F94" s="1">
        <v>0.62</v>
      </c>
      <c r="G94" s="11">
        <f t="shared" si="12"/>
        <v>0.17000000000000004</v>
      </c>
      <c r="H94" s="3" t="str">
        <f t="shared" si="13"/>
        <v>Yes</v>
      </c>
      <c r="I94" s="8">
        <f t="shared" si="14"/>
        <v>0.14000000000000001</v>
      </c>
      <c r="J94" s="3" t="str">
        <f t="shared" si="15"/>
        <v>Yes</v>
      </c>
      <c r="K94" s="8">
        <f t="shared" si="16"/>
        <v>3.0000000000000027E-2</v>
      </c>
      <c r="L94" s="3" t="str">
        <f t="shared" si="17"/>
        <v>No</v>
      </c>
    </row>
    <row r="95" spans="1:12" x14ac:dyDescent="0.3">
      <c r="A95" s="3">
        <v>94</v>
      </c>
      <c r="B95" t="s">
        <v>103</v>
      </c>
      <c r="C95" t="s">
        <v>114</v>
      </c>
      <c r="D95" s="1">
        <v>0.38</v>
      </c>
      <c r="E95" s="1">
        <v>0.4</v>
      </c>
      <c r="F95" s="1">
        <v>0.42</v>
      </c>
      <c r="G95" s="11">
        <f t="shared" si="12"/>
        <v>2.0000000000000018E-2</v>
      </c>
      <c r="H95" s="3" t="str">
        <f t="shared" si="13"/>
        <v>No</v>
      </c>
      <c r="I95" s="8">
        <f t="shared" si="14"/>
        <v>3.999999999999998E-2</v>
      </c>
      <c r="J95" s="3" t="str">
        <f t="shared" si="15"/>
        <v>No</v>
      </c>
      <c r="K95" s="8">
        <f t="shared" si="16"/>
        <v>1.9999999999999962E-2</v>
      </c>
      <c r="L95" s="3" t="str">
        <f t="shared" si="17"/>
        <v>No</v>
      </c>
    </row>
    <row r="96" spans="1:12" x14ac:dyDescent="0.3">
      <c r="A96" s="3">
        <v>95</v>
      </c>
      <c r="B96" t="s">
        <v>103</v>
      </c>
      <c r="C96" t="s">
        <v>115</v>
      </c>
      <c r="D96" s="1">
        <v>0.55000000000000004</v>
      </c>
      <c r="E96" s="1">
        <v>0.53</v>
      </c>
      <c r="F96" s="1">
        <v>0.44</v>
      </c>
      <c r="G96" s="11">
        <f t="shared" si="12"/>
        <v>2.0000000000000018E-2</v>
      </c>
      <c r="H96" s="3" t="str">
        <f t="shared" si="13"/>
        <v>No</v>
      </c>
      <c r="I96" s="8">
        <f t="shared" si="14"/>
        <v>0.11000000000000004</v>
      </c>
      <c r="J96" s="3" t="str">
        <f t="shared" si="15"/>
        <v>Yes</v>
      </c>
      <c r="K96" s="8">
        <f t="shared" si="16"/>
        <v>9.0000000000000024E-2</v>
      </c>
      <c r="L96" s="3" t="str">
        <f t="shared" si="17"/>
        <v>No</v>
      </c>
    </row>
    <row r="97" spans="1:12" x14ac:dyDescent="0.3">
      <c r="A97" s="3">
        <v>96</v>
      </c>
      <c r="B97" t="s">
        <v>103</v>
      </c>
      <c r="C97" t="s">
        <v>116</v>
      </c>
      <c r="D97" s="1">
        <v>0.42</v>
      </c>
      <c r="E97" s="1">
        <v>0.55000000000000004</v>
      </c>
      <c r="F97" s="1">
        <v>0.47</v>
      </c>
      <c r="G97" s="11">
        <f t="shared" si="12"/>
        <v>0.13000000000000006</v>
      </c>
      <c r="H97" s="3" t="str">
        <f t="shared" si="13"/>
        <v>No</v>
      </c>
      <c r="I97" s="8">
        <f t="shared" si="14"/>
        <v>4.9999999999999989E-2</v>
      </c>
      <c r="J97" s="3" t="str">
        <f t="shared" si="15"/>
        <v>No</v>
      </c>
      <c r="K97" s="8">
        <f t="shared" si="16"/>
        <v>8.0000000000000071E-2</v>
      </c>
      <c r="L97" s="3" t="str">
        <f t="shared" si="17"/>
        <v>No</v>
      </c>
    </row>
    <row r="98" spans="1:12" x14ac:dyDescent="0.3">
      <c r="A98" s="3">
        <v>97</v>
      </c>
      <c r="B98" t="s">
        <v>103</v>
      </c>
      <c r="C98" t="s">
        <v>117</v>
      </c>
      <c r="D98" s="1">
        <v>0.76</v>
      </c>
      <c r="E98" s="1">
        <v>0.74</v>
      </c>
      <c r="F98" s="1">
        <v>0.73</v>
      </c>
      <c r="G98" s="11">
        <f t="shared" ref="G98:G129" si="18">ABS(D98-E98)</f>
        <v>2.0000000000000018E-2</v>
      </c>
      <c r="H98" s="3" t="str">
        <f t="shared" ref="H98:H129" si="19">IF(G98&gt;=14%, "Yes", "No")</f>
        <v>No</v>
      </c>
      <c r="I98" s="8">
        <f t="shared" ref="I98:I129" si="20">ABS(D98-F98)</f>
        <v>3.0000000000000027E-2</v>
      </c>
      <c r="J98" s="3" t="str">
        <f t="shared" ref="J98:J129" si="21">IF(I98&gt;=10%,"Yes","No")</f>
        <v>No</v>
      </c>
      <c r="K98" s="8">
        <f t="shared" ref="K98:K129" si="22">ABS(E98-F98)</f>
        <v>1.0000000000000009E-2</v>
      </c>
      <c r="L98" s="3" t="str">
        <f t="shared" ref="L98:L129" si="23">IF(K98&gt;=11%, "Yes","No")</f>
        <v>No</v>
      </c>
    </row>
    <row r="99" spans="1:12" x14ac:dyDescent="0.3">
      <c r="A99" s="3">
        <v>98</v>
      </c>
      <c r="B99" t="s">
        <v>103</v>
      </c>
      <c r="C99" t="s">
        <v>118</v>
      </c>
      <c r="D99" s="1">
        <v>0.7</v>
      </c>
      <c r="E99" s="1">
        <v>0.65</v>
      </c>
      <c r="F99" s="1">
        <v>0.81</v>
      </c>
      <c r="G99" s="11">
        <f t="shared" si="18"/>
        <v>4.9999999999999933E-2</v>
      </c>
      <c r="H99" s="3" t="str">
        <f t="shared" si="19"/>
        <v>No</v>
      </c>
      <c r="I99" s="8">
        <f t="shared" si="20"/>
        <v>0.1100000000000001</v>
      </c>
      <c r="J99" s="3" t="str">
        <f t="shared" si="21"/>
        <v>Yes</v>
      </c>
      <c r="K99" s="8">
        <f t="shared" si="22"/>
        <v>0.16000000000000003</v>
      </c>
      <c r="L99" s="3" t="str">
        <f t="shared" si="23"/>
        <v>Yes</v>
      </c>
    </row>
    <row r="100" spans="1:12" x14ac:dyDescent="0.3">
      <c r="A100" s="3">
        <v>99</v>
      </c>
      <c r="B100" t="s">
        <v>103</v>
      </c>
      <c r="C100" t="s">
        <v>119</v>
      </c>
      <c r="D100" s="1">
        <v>0.82</v>
      </c>
      <c r="E100" s="1">
        <v>0.79</v>
      </c>
      <c r="F100" s="1">
        <v>0.87</v>
      </c>
      <c r="G100" s="11">
        <f t="shared" si="18"/>
        <v>2.9999999999999916E-2</v>
      </c>
      <c r="H100" s="3" t="str">
        <f t="shared" si="19"/>
        <v>No</v>
      </c>
      <c r="I100" s="8">
        <f t="shared" si="20"/>
        <v>5.0000000000000044E-2</v>
      </c>
      <c r="J100" s="3" t="str">
        <f t="shared" si="21"/>
        <v>No</v>
      </c>
      <c r="K100" s="8">
        <f t="shared" si="22"/>
        <v>7.999999999999996E-2</v>
      </c>
      <c r="L100" s="3" t="str">
        <f t="shared" si="23"/>
        <v>No</v>
      </c>
    </row>
    <row r="101" spans="1:12" x14ac:dyDescent="0.3">
      <c r="A101" s="3">
        <v>100</v>
      </c>
      <c r="B101" t="s">
        <v>103</v>
      </c>
      <c r="C101" t="s">
        <v>120</v>
      </c>
      <c r="D101" s="1">
        <v>0.83</v>
      </c>
      <c r="E101" s="1">
        <v>0.78</v>
      </c>
      <c r="F101" s="1">
        <v>0.85</v>
      </c>
      <c r="G101" s="11">
        <f t="shared" si="18"/>
        <v>4.9999999999999933E-2</v>
      </c>
      <c r="H101" s="3" t="str">
        <f t="shared" si="19"/>
        <v>No</v>
      </c>
      <c r="I101" s="8">
        <f t="shared" si="20"/>
        <v>2.0000000000000018E-2</v>
      </c>
      <c r="J101" s="3" t="str">
        <f t="shared" si="21"/>
        <v>No</v>
      </c>
      <c r="K101" s="8">
        <f t="shared" si="22"/>
        <v>6.9999999999999951E-2</v>
      </c>
      <c r="L101" s="3" t="str">
        <f t="shared" si="23"/>
        <v>No</v>
      </c>
    </row>
    <row r="102" spans="1:12" x14ac:dyDescent="0.3">
      <c r="A102" s="3">
        <v>101</v>
      </c>
      <c r="B102" t="s">
        <v>103</v>
      </c>
      <c r="C102" t="s">
        <v>121</v>
      </c>
      <c r="D102" s="1">
        <v>0.81</v>
      </c>
      <c r="E102" s="1">
        <v>0.76</v>
      </c>
      <c r="F102" s="1">
        <v>0.83</v>
      </c>
      <c r="G102" s="11">
        <f t="shared" si="18"/>
        <v>5.0000000000000044E-2</v>
      </c>
      <c r="H102" s="3" t="str">
        <f t="shared" si="19"/>
        <v>No</v>
      </c>
      <c r="I102" s="8">
        <f t="shared" si="20"/>
        <v>1.9999999999999907E-2</v>
      </c>
      <c r="J102" s="3" t="str">
        <f t="shared" si="21"/>
        <v>No</v>
      </c>
      <c r="K102" s="8">
        <f t="shared" si="22"/>
        <v>6.9999999999999951E-2</v>
      </c>
      <c r="L102" s="3" t="str">
        <f t="shared" si="23"/>
        <v>No</v>
      </c>
    </row>
    <row r="103" spans="1:12" x14ac:dyDescent="0.3">
      <c r="A103" s="3">
        <v>102</v>
      </c>
      <c r="B103" t="s">
        <v>103</v>
      </c>
      <c r="C103" t="s">
        <v>122</v>
      </c>
      <c r="D103" s="1">
        <v>0.61</v>
      </c>
      <c r="E103" s="1">
        <v>0.56000000000000005</v>
      </c>
      <c r="F103" s="1">
        <v>0.7</v>
      </c>
      <c r="G103" s="11">
        <f t="shared" si="18"/>
        <v>4.9999999999999933E-2</v>
      </c>
      <c r="H103" s="3" t="str">
        <f t="shared" si="19"/>
        <v>No</v>
      </c>
      <c r="I103" s="8">
        <f t="shared" si="20"/>
        <v>8.9999999999999969E-2</v>
      </c>
      <c r="J103" s="3" t="str">
        <f t="shared" si="21"/>
        <v>No</v>
      </c>
      <c r="K103" s="8">
        <f t="shared" si="22"/>
        <v>0.1399999999999999</v>
      </c>
      <c r="L103" s="3" t="str">
        <f t="shared" si="23"/>
        <v>Yes</v>
      </c>
    </row>
    <row r="104" spans="1:12" x14ac:dyDescent="0.3">
      <c r="A104" s="3">
        <v>103</v>
      </c>
      <c r="B104" t="s">
        <v>103</v>
      </c>
      <c r="C104" t="s">
        <v>123</v>
      </c>
      <c r="D104" s="1">
        <v>0.7</v>
      </c>
      <c r="E104" s="1">
        <v>0.75</v>
      </c>
      <c r="F104" s="1">
        <v>0.82</v>
      </c>
      <c r="G104" s="11">
        <f t="shared" si="18"/>
        <v>5.0000000000000044E-2</v>
      </c>
      <c r="H104" s="3" t="str">
        <f t="shared" si="19"/>
        <v>No</v>
      </c>
      <c r="I104" s="8">
        <f t="shared" si="20"/>
        <v>0.12</v>
      </c>
      <c r="J104" s="3" t="str">
        <f t="shared" si="21"/>
        <v>Yes</v>
      </c>
      <c r="K104" s="8">
        <f t="shared" si="22"/>
        <v>6.9999999999999951E-2</v>
      </c>
      <c r="L104" s="3" t="str">
        <f t="shared" si="23"/>
        <v>No</v>
      </c>
    </row>
    <row r="105" spans="1:12" x14ac:dyDescent="0.3">
      <c r="A105" s="3">
        <v>104</v>
      </c>
      <c r="B105" t="s">
        <v>103</v>
      </c>
      <c r="C105" t="s">
        <v>124</v>
      </c>
      <c r="D105" s="1">
        <v>0.7</v>
      </c>
      <c r="E105" s="1">
        <v>0.67</v>
      </c>
      <c r="F105" s="1">
        <v>0.68</v>
      </c>
      <c r="G105" s="11">
        <f t="shared" si="18"/>
        <v>2.9999999999999916E-2</v>
      </c>
      <c r="H105" s="3" t="str">
        <f t="shared" si="19"/>
        <v>No</v>
      </c>
      <c r="I105" s="8">
        <f t="shared" si="20"/>
        <v>1.9999999999999907E-2</v>
      </c>
      <c r="J105" s="3" t="str">
        <f t="shared" si="21"/>
        <v>No</v>
      </c>
      <c r="K105" s="8">
        <f t="shared" si="22"/>
        <v>1.0000000000000009E-2</v>
      </c>
      <c r="L105" s="3" t="str">
        <f t="shared" si="23"/>
        <v>No</v>
      </c>
    </row>
    <row r="106" spans="1:12" x14ac:dyDescent="0.3">
      <c r="A106" s="3">
        <v>105</v>
      </c>
      <c r="B106" t="s">
        <v>103</v>
      </c>
      <c r="C106" t="s">
        <v>125</v>
      </c>
      <c r="D106" s="1">
        <v>0.76</v>
      </c>
      <c r="E106" s="1">
        <v>0.79</v>
      </c>
      <c r="F106" s="1">
        <v>0.79</v>
      </c>
      <c r="G106" s="11">
        <f t="shared" si="18"/>
        <v>3.0000000000000027E-2</v>
      </c>
      <c r="H106" s="3" t="str">
        <f t="shared" si="19"/>
        <v>No</v>
      </c>
      <c r="I106" s="8">
        <f t="shared" si="20"/>
        <v>3.0000000000000027E-2</v>
      </c>
      <c r="J106" s="3" t="str">
        <f t="shared" si="21"/>
        <v>No</v>
      </c>
      <c r="K106" s="8">
        <f t="shared" si="22"/>
        <v>0</v>
      </c>
      <c r="L106" s="3" t="str">
        <f t="shared" si="23"/>
        <v>No</v>
      </c>
    </row>
    <row r="107" spans="1:12" x14ac:dyDescent="0.3">
      <c r="A107" s="3">
        <v>106</v>
      </c>
      <c r="B107" t="s">
        <v>103</v>
      </c>
      <c r="C107" t="s">
        <v>126</v>
      </c>
      <c r="D107" s="1">
        <v>0.87</v>
      </c>
      <c r="E107" s="1">
        <v>0.93</v>
      </c>
      <c r="F107" s="1">
        <v>0.93</v>
      </c>
      <c r="G107" s="11">
        <f t="shared" si="18"/>
        <v>6.0000000000000053E-2</v>
      </c>
      <c r="H107" s="3" t="str">
        <f t="shared" si="19"/>
        <v>No</v>
      </c>
      <c r="I107" s="8">
        <f t="shared" si="20"/>
        <v>6.0000000000000053E-2</v>
      </c>
      <c r="J107" s="3" t="str">
        <f t="shared" si="21"/>
        <v>No</v>
      </c>
      <c r="K107" s="8">
        <f t="shared" si="22"/>
        <v>0</v>
      </c>
      <c r="L107" s="3" t="str">
        <f t="shared" si="23"/>
        <v>No</v>
      </c>
    </row>
    <row r="108" spans="1:12" x14ac:dyDescent="0.3">
      <c r="A108" s="3">
        <v>107</v>
      </c>
      <c r="B108" t="s">
        <v>103</v>
      </c>
      <c r="C108" t="s">
        <v>127</v>
      </c>
      <c r="D108" s="1">
        <v>0.89</v>
      </c>
      <c r="E108" s="1">
        <v>0.95</v>
      </c>
      <c r="F108" s="1">
        <v>0.95</v>
      </c>
      <c r="G108" s="11">
        <f t="shared" si="18"/>
        <v>5.9999999999999942E-2</v>
      </c>
      <c r="H108" s="3" t="str">
        <f t="shared" si="19"/>
        <v>No</v>
      </c>
      <c r="I108" s="8">
        <f t="shared" si="20"/>
        <v>5.9999999999999942E-2</v>
      </c>
      <c r="J108" s="3" t="str">
        <f t="shared" si="21"/>
        <v>No</v>
      </c>
      <c r="K108" s="8">
        <f t="shared" si="22"/>
        <v>0</v>
      </c>
      <c r="L108" s="3" t="str">
        <f t="shared" si="23"/>
        <v>No</v>
      </c>
    </row>
    <row r="109" spans="1:12" x14ac:dyDescent="0.3">
      <c r="A109" s="3">
        <v>108</v>
      </c>
      <c r="B109" t="s">
        <v>103</v>
      </c>
      <c r="C109" t="s">
        <v>128</v>
      </c>
      <c r="D109" s="1">
        <v>0.69</v>
      </c>
      <c r="E109" s="1">
        <v>0.87</v>
      </c>
      <c r="F109" s="1">
        <v>0.88</v>
      </c>
      <c r="G109" s="11">
        <f t="shared" si="18"/>
        <v>0.18000000000000005</v>
      </c>
      <c r="H109" s="3" t="str">
        <f t="shared" si="19"/>
        <v>Yes</v>
      </c>
      <c r="I109" s="8">
        <f t="shared" si="20"/>
        <v>0.19000000000000006</v>
      </c>
      <c r="J109" s="3" t="str">
        <f t="shared" si="21"/>
        <v>Yes</v>
      </c>
      <c r="K109" s="8">
        <f t="shared" si="22"/>
        <v>1.0000000000000009E-2</v>
      </c>
      <c r="L109" s="3" t="str">
        <f t="shared" si="23"/>
        <v>No</v>
      </c>
    </row>
    <row r="110" spans="1:12" x14ac:dyDescent="0.3">
      <c r="A110" s="3">
        <v>109</v>
      </c>
      <c r="B110" t="s">
        <v>103</v>
      </c>
      <c r="C110" t="s">
        <v>129</v>
      </c>
      <c r="D110" s="1">
        <v>0.62</v>
      </c>
      <c r="E110" s="1">
        <v>0.76</v>
      </c>
      <c r="F110" s="1">
        <v>0.74</v>
      </c>
      <c r="G110" s="11">
        <f t="shared" si="18"/>
        <v>0.14000000000000001</v>
      </c>
      <c r="H110" s="3" t="str">
        <f t="shared" si="19"/>
        <v>Yes</v>
      </c>
      <c r="I110" s="8">
        <f t="shared" si="20"/>
        <v>0.12</v>
      </c>
      <c r="J110" s="3" t="str">
        <f t="shared" si="21"/>
        <v>Yes</v>
      </c>
      <c r="K110" s="8">
        <f t="shared" si="22"/>
        <v>2.0000000000000018E-2</v>
      </c>
      <c r="L110" s="3" t="str">
        <f t="shared" si="23"/>
        <v>No</v>
      </c>
    </row>
    <row r="111" spans="1:12" x14ac:dyDescent="0.3">
      <c r="A111" s="3">
        <v>110</v>
      </c>
      <c r="B111" t="s">
        <v>103</v>
      </c>
      <c r="C111" t="s">
        <v>130</v>
      </c>
      <c r="D111" s="1">
        <v>0.65</v>
      </c>
      <c r="E111" s="1">
        <v>0.68</v>
      </c>
      <c r="F111" s="1">
        <v>0.56999999999999995</v>
      </c>
      <c r="G111" s="11">
        <f t="shared" si="18"/>
        <v>3.0000000000000027E-2</v>
      </c>
      <c r="H111" s="3" t="str">
        <f t="shared" si="19"/>
        <v>No</v>
      </c>
      <c r="I111" s="8">
        <f t="shared" si="20"/>
        <v>8.0000000000000071E-2</v>
      </c>
      <c r="J111" s="3" t="str">
        <f t="shared" si="21"/>
        <v>No</v>
      </c>
      <c r="K111" s="8">
        <f t="shared" si="22"/>
        <v>0.1100000000000001</v>
      </c>
      <c r="L111" s="3" t="str">
        <f t="shared" si="23"/>
        <v>Yes</v>
      </c>
    </row>
    <row r="112" spans="1:12" x14ac:dyDescent="0.3">
      <c r="A112" s="3">
        <v>111</v>
      </c>
      <c r="B112" t="s">
        <v>103</v>
      </c>
      <c r="C112" t="s">
        <v>131</v>
      </c>
      <c r="D112" s="1">
        <v>0.65</v>
      </c>
      <c r="E112" s="1">
        <v>0.56999999999999995</v>
      </c>
      <c r="F112" s="1">
        <v>0.55000000000000004</v>
      </c>
      <c r="G112" s="11">
        <f t="shared" si="18"/>
        <v>8.0000000000000071E-2</v>
      </c>
      <c r="H112" s="3" t="str">
        <f t="shared" si="19"/>
        <v>No</v>
      </c>
      <c r="I112" s="8">
        <f t="shared" si="20"/>
        <v>9.9999999999999978E-2</v>
      </c>
      <c r="J112" s="3" t="str">
        <f t="shared" si="21"/>
        <v>Yes</v>
      </c>
      <c r="K112" s="8">
        <f t="shared" si="22"/>
        <v>1.9999999999999907E-2</v>
      </c>
      <c r="L112" s="3" t="str">
        <f t="shared" si="23"/>
        <v>No</v>
      </c>
    </row>
    <row r="113" spans="1:12" x14ac:dyDescent="0.3">
      <c r="A113" s="3">
        <v>112</v>
      </c>
      <c r="B113" t="s">
        <v>103</v>
      </c>
      <c r="C113" t="s">
        <v>132</v>
      </c>
      <c r="D113" s="1">
        <v>0.65</v>
      </c>
      <c r="E113" s="1">
        <v>0.73</v>
      </c>
      <c r="F113" s="1">
        <v>0.68</v>
      </c>
      <c r="G113" s="11">
        <f t="shared" si="18"/>
        <v>7.999999999999996E-2</v>
      </c>
      <c r="H113" s="3" t="str">
        <f t="shared" si="19"/>
        <v>No</v>
      </c>
      <c r="I113" s="8">
        <f t="shared" si="20"/>
        <v>3.0000000000000027E-2</v>
      </c>
      <c r="J113" s="3" t="str">
        <f t="shared" si="21"/>
        <v>No</v>
      </c>
      <c r="K113" s="8">
        <f t="shared" si="22"/>
        <v>4.9999999999999933E-2</v>
      </c>
      <c r="L113" s="3" t="str">
        <f t="shared" si="23"/>
        <v>No</v>
      </c>
    </row>
    <row r="114" spans="1:12" x14ac:dyDescent="0.3">
      <c r="A114" s="3">
        <v>113</v>
      </c>
      <c r="B114" t="s">
        <v>103</v>
      </c>
      <c r="C114" t="s">
        <v>133</v>
      </c>
      <c r="D114" s="1">
        <v>0.45</v>
      </c>
      <c r="E114" s="1">
        <v>0.38</v>
      </c>
      <c r="F114" s="1">
        <v>0.44</v>
      </c>
      <c r="G114" s="11">
        <f t="shared" si="18"/>
        <v>7.0000000000000007E-2</v>
      </c>
      <c r="H114" s="3" t="str">
        <f t="shared" si="19"/>
        <v>No</v>
      </c>
      <c r="I114" s="8">
        <f t="shared" si="20"/>
        <v>1.0000000000000009E-2</v>
      </c>
      <c r="J114" s="3" t="str">
        <f t="shared" si="21"/>
        <v>No</v>
      </c>
      <c r="K114" s="8">
        <f t="shared" si="22"/>
        <v>0.06</v>
      </c>
      <c r="L114" s="3" t="str">
        <f t="shared" si="23"/>
        <v>No</v>
      </c>
    </row>
    <row r="115" spans="1:12" x14ac:dyDescent="0.3">
      <c r="A115" s="3">
        <v>114</v>
      </c>
      <c r="B115" t="s">
        <v>103</v>
      </c>
      <c r="C115" t="s">
        <v>134</v>
      </c>
      <c r="D115" s="1">
        <v>0.72</v>
      </c>
      <c r="E115" s="1">
        <v>0.78</v>
      </c>
      <c r="F115" s="1">
        <v>0.73</v>
      </c>
      <c r="G115" s="11">
        <f t="shared" si="18"/>
        <v>6.0000000000000053E-2</v>
      </c>
      <c r="H115" s="3" t="str">
        <f t="shared" si="19"/>
        <v>No</v>
      </c>
      <c r="I115" s="8">
        <f t="shared" si="20"/>
        <v>1.0000000000000009E-2</v>
      </c>
      <c r="J115" s="3" t="str">
        <f t="shared" si="21"/>
        <v>No</v>
      </c>
      <c r="K115" s="8">
        <f t="shared" si="22"/>
        <v>5.0000000000000044E-2</v>
      </c>
      <c r="L115" s="3" t="str">
        <f t="shared" si="23"/>
        <v>No</v>
      </c>
    </row>
    <row r="116" spans="1:12" x14ac:dyDescent="0.3">
      <c r="A116" s="3">
        <v>115</v>
      </c>
      <c r="B116" t="s">
        <v>103</v>
      </c>
      <c r="C116" t="s">
        <v>135</v>
      </c>
      <c r="D116" s="1">
        <v>0.48</v>
      </c>
      <c r="E116" s="1">
        <v>0.62</v>
      </c>
      <c r="F116" s="1">
        <v>0.65</v>
      </c>
      <c r="G116" s="11">
        <f t="shared" si="18"/>
        <v>0.14000000000000001</v>
      </c>
      <c r="H116" s="3" t="str">
        <f t="shared" si="19"/>
        <v>Yes</v>
      </c>
      <c r="I116" s="8">
        <f t="shared" si="20"/>
        <v>0.17000000000000004</v>
      </c>
      <c r="J116" s="3" t="str">
        <f t="shared" si="21"/>
        <v>Yes</v>
      </c>
      <c r="K116" s="8">
        <f t="shared" si="22"/>
        <v>3.0000000000000027E-2</v>
      </c>
      <c r="L116" s="3" t="str">
        <f t="shared" si="23"/>
        <v>No</v>
      </c>
    </row>
    <row r="117" spans="1:12" x14ac:dyDescent="0.3">
      <c r="A117" s="3">
        <v>116</v>
      </c>
      <c r="B117" t="s">
        <v>103</v>
      </c>
      <c r="C117" t="s">
        <v>136</v>
      </c>
      <c r="D117" s="1">
        <v>0.57999999999999996</v>
      </c>
      <c r="E117" s="1">
        <v>0.59</v>
      </c>
      <c r="F117" s="1">
        <v>0.6</v>
      </c>
      <c r="G117" s="11">
        <f t="shared" si="18"/>
        <v>1.0000000000000009E-2</v>
      </c>
      <c r="H117" s="3" t="str">
        <f t="shared" si="19"/>
        <v>No</v>
      </c>
      <c r="I117" s="8">
        <f t="shared" si="20"/>
        <v>2.0000000000000018E-2</v>
      </c>
      <c r="J117" s="3" t="str">
        <f t="shared" si="21"/>
        <v>No</v>
      </c>
      <c r="K117" s="8">
        <f t="shared" si="22"/>
        <v>1.0000000000000009E-2</v>
      </c>
      <c r="L117" s="3" t="str">
        <f t="shared" si="23"/>
        <v>No</v>
      </c>
    </row>
    <row r="118" spans="1:12" x14ac:dyDescent="0.3">
      <c r="A118" s="3">
        <v>117</v>
      </c>
      <c r="B118" t="s">
        <v>103</v>
      </c>
      <c r="C118" t="s">
        <v>137</v>
      </c>
      <c r="D118" s="1">
        <v>0.82</v>
      </c>
      <c r="E118" s="1">
        <v>0.83</v>
      </c>
      <c r="F118" s="1">
        <v>0.84</v>
      </c>
      <c r="G118" s="11">
        <f t="shared" si="18"/>
        <v>1.0000000000000009E-2</v>
      </c>
      <c r="H118" s="3" t="str">
        <f t="shared" si="19"/>
        <v>No</v>
      </c>
      <c r="I118" s="8">
        <f t="shared" si="20"/>
        <v>2.0000000000000018E-2</v>
      </c>
      <c r="J118" s="3" t="str">
        <f t="shared" si="21"/>
        <v>No</v>
      </c>
      <c r="K118" s="8">
        <f t="shared" si="22"/>
        <v>1.0000000000000009E-2</v>
      </c>
      <c r="L118" s="3" t="str">
        <f t="shared" si="23"/>
        <v>No</v>
      </c>
    </row>
    <row r="119" spans="1:12" x14ac:dyDescent="0.3">
      <c r="A119" s="3">
        <v>118</v>
      </c>
      <c r="B119" t="s">
        <v>103</v>
      </c>
      <c r="C119" t="s">
        <v>138</v>
      </c>
      <c r="D119" s="1">
        <v>0.88</v>
      </c>
      <c r="E119" s="1">
        <v>0.92</v>
      </c>
      <c r="F119" s="1">
        <v>0.9</v>
      </c>
      <c r="G119" s="11">
        <f t="shared" si="18"/>
        <v>4.0000000000000036E-2</v>
      </c>
      <c r="H119" s="3" t="str">
        <f t="shared" si="19"/>
        <v>No</v>
      </c>
      <c r="I119" s="8">
        <f t="shared" si="20"/>
        <v>2.0000000000000018E-2</v>
      </c>
      <c r="J119" s="3" t="str">
        <f t="shared" si="21"/>
        <v>No</v>
      </c>
      <c r="K119" s="8">
        <f t="shared" si="22"/>
        <v>2.0000000000000018E-2</v>
      </c>
      <c r="L119" s="3" t="str">
        <f t="shared" si="23"/>
        <v>No</v>
      </c>
    </row>
    <row r="120" spans="1:12" x14ac:dyDescent="0.3">
      <c r="A120" s="3">
        <v>119</v>
      </c>
      <c r="B120" t="s">
        <v>103</v>
      </c>
      <c r="C120" t="s">
        <v>139</v>
      </c>
      <c r="D120" s="1">
        <v>0.8</v>
      </c>
      <c r="E120" s="1">
        <v>0.86</v>
      </c>
      <c r="F120" s="1">
        <v>0.81</v>
      </c>
      <c r="G120" s="11">
        <f t="shared" si="18"/>
        <v>5.9999999999999942E-2</v>
      </c>
      <c r="H120" s="3" t="str">
        <f t="shared" si="19"/>
        <v>No</v>
      </c>
      <c r="I120" s="8">
        <f t="shared" si="20"/>
        <v>1.0000000000000009E-2</v>
      </c>
      <c r="J120" s="3" t="str">
        <f t="shared" si="21"/>
        <v>No</v>
      </c>
      <c r="K120" s="8">
        <f t="shared" si="22"/>
        <v>4.9999999999999933E-2</v>
      </c>
      <c r="L120" s="3" t="str">
        <f t="shared" si="23"/>
        <v>No</v>
      </c>
    </row>
    <row r="121" spans="1:12" x14ac:dyDescent="0.3">
      <c r="A121" s="3">
        <v>120</v>
      </c>
      <c r="B121" t="s">
        <v>140</v>
      </c>
      <c r="C121" t="s">
        <v>141</v>
      </c>
      <c r="D121" s="1">
        <v>0.5</v>
      </c>
      <c r="E121" s="1">
        <v>0.51</v>
      </c>
      <c r="F121" s="1">
        <v>0.44</v>
      </c>
      <c r="G121" s="11">
        <f t="shared" si="18"/>
        <v>1.0000000000000009E-2</v>
      </c>
      <c r="H121" s="3" t="str">
        <f t="shared" si="19"/>
        <v>No</v>
      </c>
      <c r="I121" s="8">
        <f t="shared" si="20"/>
        <v>0.06</v>
      </c>
      <c r="J121" s="3" t="str">
        <f t="shared" si="21"/>
        <v>No</v>
      </c>
      <c r="K121" s="8">
        <f t="shared" si="22"/>
        <v>7.0000000000000007E-2</v>
      </c>
      <c r="L121" s="3" t="str">
        <f t="shared" si="23"/>
        <v>No</v>
      </c>
    </row>
    <row r="122" spans="1:12" x14ac:dyDescent="0.3">
      <c r="A122" s="3">
        <v>121</v>
      </c>
      <c r="B122" t="s">
        <v>140</v>
      </c>
      <c r="C122" t="s">
        <v>142</v>
      </c>
      <c r="D122" s="1">
        <v>0.65</v>
      </c>
      <c r="E122" s="1">
        <v>0.46</v>
      </c>
      <c r="F122" s="1">
        <v>0.44</v>
      </c>
      <c r="G122" s="11">
        <f t="shared" si="18"/>
        <v>0.19</v>
      </c>
      <c r="H122" s="3" t="str">
        <f t="shared" si="19"/>
        <v>Yes</v>
      </c>
      <c r="I122" s="8">
        <f t="shared" si="20"/>
        <v>0.21000000000000002</v>
      </c>
      <c r="J122" s="3" t="str">
        <f t="shared" si="21"/>
        <v>Yes</v>
      </c>
      <c r="K122" s="8">
        <f t="shared" si="22"/>
        <v>2.0000000000000018E-2</v>
      </c>
      <c r="L122" s="3" t="str">
        <f t="shared" si="23"/>
        <v>No</v>
      </c>
    </row>
    <row r="123" spans="1:12" x14ac:dyDescent="0.3">
      <c r="A123" s="3">
        <v>122</v>
      </c>
      <c r="B123" t="s">
        <v>140</v>
      </c>
      <c r="C123" t="s">
        <v>143</v>
      </c>
      <c r="D123" s="1">
        <v>0.5</v>
      </c>
      <c r="E123" s="1">
        <v>0.43</v>
      </c>
      <c r="F123" s="1">
        <v>0.44</v>
      </c>
      <c r="G123" s="11">
        <f t="shared" si="18"/>
        <v>7.0000000000000007E-2</v>
      </c>
      <c r="H123" s="3" t="str">
        <f t="shared" si="19"/>
        <v>No</v>
      </c>
      <c r="I123" s="8">
        <f t="shared" si="20"/>
        <v>0.06</v>
      </c>
      <c r="J123" s="3" t="str">
        <f t="shared" si="21"/>
        <v>No</v>
      </c>
      <c r="K123" s="8">
        <f t="shared" si="22"/>
        <v>1.0000000000000009E-2</v>
      </c>
      <c r="L123" s="3" t="str">
        <f t="shared" si="23"/>
        <v>No</v>
      </c>
    </row>
    <row r="124" spans="1:12" x14ac:dyDescent="0.3">
      <c r="A124" s="3">
        <v>123</v>
      </c>
      <c r="B124" t="s">
        <v>140</v>
      </c>
      <c r="C124" t="s">
        <v>144</v>
      </c>
      <c r="D124" s="1">
        <v>0.56000000000000005</v>
      </c>
      <c r="E124" s="1">
        <v>0.49</v>
      </c>
      <c r="F124" s="1">
        <v>0.44</v>
      </c>
      <c r="G124" s="11">
        <f t="shared" si="18"/>
        <v>7.0000000000000062E-2</v>
      </c>
      <c r="H124" s="3" t="str">
        <f t="shared" si="19"/>
        <v>No</v>
      </c>
      <c r="I124" s="8">
        <f t="shared" si="20"/>
        <v>0.12000000000000005</v>
      </c>
      <c r="J124" s="3" t="str">
        <f t="shared" si="21"/>
        <v>Yes</v>
      </c>
      <c r="K124" s="8">
        <f t="shared" si="22"/>
        <v>4.9999999999999989E-2</v>
      </c>
      <c r="L124" s="3" t="str">
        <f t="shared" si="23"/>
        <v>No</v>
      </c>
    </row>
    <row r="125" spans="1:12" x14ac:dyDescent="0.3">
      <c r="A125" s="3">
        <v>124</v>
      </c>
      <c r="B125" t="s">
        <v>140</v>
      </c>
      <c r="C125" t="s">
        <v>145</v>
      </c>
      <c r="D125" s="1">
        <v>0.68</v>
      </c>
      <c r="E125" s="1">
        <v>0.54</v>
      </c>
      <c r="F125" s="1">
        <v>0.43</v>
      </c>
      <c r="G125" s="11">
        <f t="shared" si="18"/>
        <v>0.14000000000000001</v>
      </c>
      <c r="H125" s="3" t="str">
        <f t="shared" si="19"/>
        <v>Yes</v>
      </c>
      <c r="I125" s="8">
        <f t="shared" si="20"/>
        <v>0.25000000000000006</v>
      </c>
      <c r="J125" s="3" t="str">
        <f t="shared" si="21"/>
        <v>Yes</v>
      </c>
      <c r="K125" s="8">
        <f t="shared" si="22"/>
        <v>0.11000000000000004</v>
      </c>
      <c r="L125" s="3" t="str">
        <f t="shared" si="23"/>
        <v>Yes</v>
      </c>
    </row>
    <row r="126" spans="1:12" x14ac:dyDescent="0.3">
      <c r="A126" s="3">
        <v>125</v>
      </c>
      <c r="B126" t="s">
        <v>140</v>
      </c>
      <c r="C126" t="s">
        <v>146</v>
      </c>
      <c r="D126" s="1">
        <v>0.61</v>
      </c>
      <c r="E126" s="1">
        <v>0.56000000000000005</v>
      </c>
      <c r="F126" s="1">
        <v>0.45</v>
      </c>
      <c r="G126" s="11">
        <f t="shared" si="18"/>
        <v>4.9999999999999933E-2</v>
      </c>
      <c r="H126" s="3" t="str">
        <f t="shared" si="19"/>
        <v>No</v>
      </c>
      <c r="I126" s="8">
        <f t="shared" si="20"/>
        <v>0.15999999999999998</v>
      </c>
      <c r="J126" s="3" t="str">
        <f t="shared" si="21"/>
        <v>Yes</v>
      </c>
      <c r="K126" s="8">
        <f t="shared" si="22"/>
        <v>0.11000000000000004</v>
      </c>
      <c r="L126" s="3" t="str">
        <f t="shared" si="23"/>
        <v>Yes</v>
      </c>
    </row>
    <row r="127" spans="1:12" x14ac:dyDescent="0.3">
      <c r="A127" s="3">
        <v>126</v>
      </c>
      <c r="B127" t="s">
        <v>140</v>
      </c>
      <c r="C127" t="s">
        <v>147</v>
      </c>
      <c r="D127" s="1">
        <v>0.55000000000000004</v>
      </c>
      <c r="E127" s="1">
        <v>0.52</v>
      </c>
      <c r="F127" s="1">
        <v>0.39</v>
      </c>
      <c r="G127" s="11">
        <f t="shared" si="18"/>
        <v>3.0000000000000027E-2</v>
      </c>
      <c r="H127" s="3" t="str">
        <f t="shared" si="19"/>
        <v>No</v>
      </c>
      <c r="I127" s="8">
        <f t="shared" si="20"/>
        <v>0.16000000000000003</v>
      </c>
      <c r="J127" s="3" t="str">
        <f t="shared" si="21"/>
        <v>Yes</v>
      </c>
      <c r="K127" s="8">
        <f t="shared" si="22"/>
        <v>0.13</v>
      </c>
      <c r="L127" s="3" t="str">
        <f t="shared" si="23"/>
        <v>Yes</v>
      </c>
    </row>
    <row r="128" spans="1:12" x14ac:dyDescent="0.3">
      <c r="A128" s="3">
        <v>127</v>
      </c>
      <c r="B128" t="s">
        <v>140</v>
      </c>
      <c r="C128" t="s">
        <v>148</v>
      </c>
      <c r="D128" s="1">
        <v>0.49</v>
      </c>
      <c r="E128" s="1">
        <v>0.55000000000000004</v>
      </c>
      <c r="F128" s="1">
        <v>0.4</v>
      </c>
      <c r="G128" s="11">
        <f t="shared" si="18"/>
        <v>6.0000000000000053E-2</v>
      </c>
      <c r="H128" s="3" t="str">
        <f t="shared" si="19"/>
        <v>No</v>
      </c>
      <c r="I128" s="8">
        <f t="shared" si="20"/>
        <v>8.9999999999999969E-2</v>
      </c>
      <c r="J128" s="3" t="str">
        <f t="shared" si="21"/>
        <v>No</v>
      </c>
      <c r="K128" s="8">
        <f t="shared" si="22"/>
        <v>0.15000000000000002</v>
      </c>
      <c r="L128" s="3" t="str">
        <f t="shared" si="23"/>
        <v>Yes</v>
      </c>
    </row>
    <row r="129" spans="1:12" x14ac:dyDescent="0.3">
      <c r="A129" s="3">
        <v>128</v>
      </c>
      <c r="B129" t="s">
        <v>140</v>
      </c>
      <c r="C129" t="s">
        <v>149</v>
      </c>
      <c r="D129" s="1">
        <v>0.61</v>
      </c>
      <c r="E129" s="1">
        <v>0.56999999999999995</v>
      </c>
      <c r="F129" s="1">
        <v>0.42</v>
      </c>
      <c r="G129" s="11">
        <f t="shared" si="18"/>
        <v>4.0000000000000036E-2</v>
      </c>
      <c r="H129" s="3" t="str">
        <f t="shared" si="19"/>
        <v>No</v>
      </c>
      <c r="I129" s="8">
        <f t="shared" si="20"/>
        <v>0.19</v>
      </c>
      <c r="J129" s="3" t="str">
        <f t="shared" si="21"/>
        <v>Yes</v>
      </c>
      <c r="K129" s="8">
        <f t="shared" si="22"/>
        <v>0.14999999999999997</v>
      </c>
      <c r="L129" s="3" t="str">
        <f t="shared" si="23"/>
        <v>Yes</v>
      </c>
    </row>
    <row r="130" spans="1:12" x14ac:dyDescent="0.3">
      <c r="A130" s="3">
        <v>129</v>
      </c>
      <c r="B130" t="s">
        <v>140</v>
      </c>
      <c r="C130" t="s">
        <v>150</v>
      </c>
      <c r="D130" s="1">
        <v>0.67</v>
      </c>
      <c r="E130" s="1">
        <v>0.66</v>
      </c>
      <c r="F130" s="1">
        <v>0.51</v>
      </c>
      <c r="G130" s="11">
        <f t="shared" ref="G130:G163" si="24">ABS(D130-E130)</f>
        <v>1.0000000000000009E-2</v>
      </c>
      <c r="H130" s="3" t="str">
        <f t="shared" ref="H130:H161" si="25">IF(G130&gt;=14%, "Yes", "No")</f>
        <v>No</v>
      </c>
      <c r="I130" s="8">
        <f t="shared" ref="I130:I163" si="26">ABS(D130-F130)</f>
        <v>0.16000000000000003</v>
      </c>
      <c r="J130" s="3" t="str">
        <f t="shared" ref="J130:J161" si="27">IF(I130&gt;=10%,"Yes","No")</f>
        <v>Yes</v>
      </c>
      <c r="K130" s="8">
        <f t="shared" ref="K130:K163" si="28">ABS(E130-F130)</f>
        <v>0.15000000000000002</v>
      </c>
      <c r="L130" s="3" t="str">
        <f t="shared" ref="L130:L161" si="29">IF(K130&gt;=11%, "Yes","No")</f>
        <v>Yes</v>
      </c>
    </row>
    <row r="131" spans="1:12" x14ac:dyDescent="0.3">
      <c r="A131" s="3">
        <v>130</v>
      </c>
      <c r="B131" t="s">
        <v>151</v>
      </c>
      <c r="C131" t="s">
        <v>152</v>
      </c>
      <c r="D131" s="1">
        <v>0.77</v>
      </c>
      <c r="E131" s="1">
        <v>0.66</v>
      </c>
      <c r="F131" s="1">
        <v>0.63</v>
      </c>
      <c r="G131" s="11">
        <f t="shared" si="24"/>
        <v>0.10999999999999999</v>
      </c>
      <c r="H131" s="3" t="str">
        <f t="shared" si="25"/>
        <v>No</v>
      </c>
      <c r="I131" s="8">
        <f t="shared" si="26"/>
        <v>0.14000000000000001</v>
      </c>
      <c r="J131" s="3" t="str">
        <f t="shared" si="27"/>
        <v>Yes</v>
      </c>
      <c r="K131" s="8">
        <f t="shared" si="28"/>
        <v>3.0000000000000027E-2</v>
      </c>
      <c r="L131" s="3" t="str">
        <f t="shared" si="29"/>
        <v>No</v>
      </c>
    </row>
    <row r="132" spans="1:12" x14ac:dyDescent="0.3">
      <c r="A132" s="3">
        <v>131</v>
      </c>
      <c r="B132" t="s">
        <v>151</v>
      </c>
      <c r="C132" t="s">
        <v>153</v>
      </c>
      <c r="D132" s="1">
        <v>0.4</v>
      </c>
      <c r="E132" s="1">
        <v>0.43</v>
      </c>
      <c r="F132" s="1">
        <v>0.44</v>
      </c>
      <c r="G132" s="11">
        <f t="shared" si="24"/>
        <v>2.9999999999999971E-2</v>
      </c>
      <c r="H132" s="3" t="str">
        <f t="shared" si="25"/>
        <v>No</v>
      </c>
      <c r="I132" s="8">
        <f t="shared" si="26"/>
        <v>3.999999999999998E-2</v>
      </c>
      <c r="J132" s="3" t="str">
        <f t="shared" si="27"/>
        <v>No</v>
      </c>
      <c r="K132" s="8">
        <f t="shared" si="28"/>
        <v>1.0000000000000009E-2</v>
      </c>
      <c r="L132" s="3" t="str">
        <f t="shared" si="29"/>
        <v>No</v>
      </c>
    </row>
    <row r="133" spans="1:12" x14ac:dyDescent="0.3">
      <c r="A133" s="3">
        <v>132</v>
      </c>
      <c r="B133" t="s">
        <v>154</v>
      </c>
      <c r="C133" t="s">
        <v>22</v>
      </c>
      <c r="D133" s="1">
        <v>0.77</v>
      </c>
      <c r="E133" s="1">
        <v>0.68</v>
      </c>
      <c r="F133" s="1">
        <v>0.89</v>
      </c>
      <c r="G133" s="11">
        <f t="shared" si="24"/>
        <v>8.9999999999999969E-2</v>
      </c>
      <c r="H133" s="3" t="str">
        <f t="shared" si="25"/>
        <v>No</v>
      </c>
      <c r="I133" s="8">
        <f t="shared" si="26"/>
        <v>0.12</v>
      </c>
      <c r="J133" s="3" t="str">
        <f t="shared" si="27"/>
        <v>Yes</v>
      </c>
      <c r="K133" s="8">
        <f t="shared" si="28"/>
        <v>0.20999999999999996</v>
      </c>
      <c r="L133" s="3" t="str">
        <f t="shared" si="29"/>
        <v>Yes</v>
      </c>
    </row>
    <row r="134" spans="1:12" x14ac:dyDescent="0.3">
      <c r="A134" s="3">
        <v>133</v>
      </c>
      <c r="B134" t="s">
        <v>154</v>
      </c>
      <c r="C134" t="s">
        <v>23</v>
      </c>
      <c r="D134" s="1">
        <v>0.72</v>
      </c>
      <c r="E134" s="1">
        <v>0.69</v>
      </c>
      <c r="F134" s="1">
        <v>0.72</v>
      </c>
      <c r="G134" s="11">
        <f t="shared" si="24"/>
        <v>3.0000000000000027E-2</v>
      </c>
      <c r="H134" s="3" t="str">
        <f t="shared" si="25"/>
        <v>No</v>
      </c>
      <c r="I134" s="8">
        <f t="shared" si="26"/>
        <v>0</v>
      </c>
      <c r="J134" s="3" t="str">
        <f t="shared" si="27"/>
        <v>No</v>
      </c>
      <c r="K134" s="8">
        <f t="shared" si="28"/>
        <v>3.0000000000000027E-2</v>
      </c>
      <c r="L134" s="3" t="str">
        <f t="shared" si="29"/>
        <v>No</v>
      </c>
    </row>
    <row r="135" spans="1:12" x14ac:dyDescent="0.3">
      <c r="A135" s="3">
        <v>134</v>
      </c>
      <c r="B135" t="s">
        <v>154</v>
      </c>
      <c r="C135" t="s">
        <v>24</v>
      </c>
      <c r="D135" s="1">
        <v>0.67</v>
      </c>
      <c r="E135" s="1">
        <v>0.66</v>
      </c>
      <c r="F135" s="1">
        <v>0.69</v>
      </c>
      <c r="G135" s="11">
        <f t="shared" si="24"/>
        <v>1.0000000000000009E-2</v>
      </c>
      <c r="H135" s="3" t="str">
        <f t="shared" si="25"/>
        <v>No</v>
      </c>
      <c r="I135" s="8">
        <f t="shared" si="26"/>
        <v>1.9999999999999907E-2</v>
      </c>
      <c r="J135" s="3" t="str">
        <f t="shared" si="27"/>
        <v>No</v>
      </c>
      <c r="K135" s="8">
        <f t="shared" si="28"/>
        <v>2.9999999999999916E-2</v>
      </c>
      <c r="L135" s="3" t="str">
        <f t="shared" si="29"/>
        <v>No</v>
      </c>
    </row>
    <row r="136" spans="1:12" x14ac:dyDescent="0.3">
      <c r="A136" s="3">
        <v>135</v>
      </c>
      <c r="B136" t="s">
        <v>154</v>
      </c>
      <c r="C136" t="s">
        <v>25</v>
      </c>
      <c r="D136" s="1">
        <v>0.81</v>
      </c>
      <c r="E136" s="1">
        <v>0.76</v>
      </c>
      <c r="F136" s="1">
        <v>0.88</v>
      </c>
      <c r="G136" s="11">
        <f t="shared" si="24"/>
        <v>5.0000000000000044E-2</v>
      </c>
      <c r="H136" s="3" t="str">
        <f t="shared" si="25"/>
        <v>No</v>
      </c>
      <c r="I136" s="8">
        <f t="shared" si="26"/>
        <v>6.9999999999999951E-2</v>
      </c>
      <c r="J136" s="3" t="str">
        <f t="shared" si="27"/>
        <v>No</v>
      </c>
      <c r="K136" s="8">
        <f t="shared" si="28"/>
        <v>0.12</v>
      </c>
      <c r="L136" s="3" t="str">
        <f t="shared" si="29"/>
        <v>Yes</v>
      </c>
    </row>
    <row r="137" spans="1:12" x14ac:dyDescent="0.3">
      <c r="A137" s="3">
        <v>136</v>
      </c>
      <c r="B137" t="s">
        <v>154</v>
      </c>
      <c r="C137" t="s">
        <v>26</v>
      </c>
      <c r="D137" s="1">
        <v>0.79</v>
      </c>
      <c r="E137" s="1">
        <v>0.82</v>
      </c>
      <c r="F137" s="1">
        <v>0.93</v>
      </c>
      <c r="G137" s="11">
        <f t="shared" si="24"/>
        <v>2.9999999999999916E-2</v>
      </c>
      <c r="H137" s="3" t="str">
        <f t="shared" si="25"/>
        <v>No</v>
      </c>
      <c r="I137" s="8">
        <f t="shared" si="26"/>
        <v>0.14000000000000001</v>
      </c>
      <c r="J137" s="3" t="str">
        <f t="shared" si="27"/>
        <v>Yes</v>
      </c>
      <c r="K137" s="8">
        <f t="shared" si="28"/>
        <v>0.1100000000000001</v>
      </c>
      <c r="L137" s="3" t="str">
        <f t="shared" si="29"/>
        <v>Yes</v>
      </c>
    </row>
    <row r="138" spans="1:12" x14ac:dyDescent="0.3">
      <c r="A138" s="3">
        <v>137</v>
      </c>
      <c r="B138" t="s">
        <v>154</v>
      </c>
      <c r="C138" t="s">
        <v>27</v>
      </c>
      <c r="D138" s="1">
        <v>0.92</v>
      </c>
      <c r="E138" s="1">
        <v>0.74</v>
      </c>
      <c r="F138" s="1">
        <v>0.8</v>
      </c>
      <c r="G138" s="11">
        <f t="shared" si="24"/>
        <v>0.18000000000000005</v>
      </c>
      <c r="H138" s="3" t="str">
        <f t="shared" si="25"/>
        <v>Yes</v>
      </c>
      <c r="I138" s="8">
        <f t="shared" si="26"/>
        <v>0.12</v>
      </c>
      <c r="J138" s="3" t="str">
        <f t="shared" si="27"/>
        <v>Yes</v>
      </c>
      <c r="K138" s="8">
        <f t="shared" si="28"/>
        <v>6.0000000000000053E-2</v>
      </c>
      <c r="L138" s="3" t="str">
        <f t="shared" si="29"/>
        <v>No</v>
      </c>
    </row>
    <row r="139" spans="1:12" x14ac:dyDescent="0.3">
      <c r="A139" s="3">
        <v>138</v>
      </c>
      <c r="B139" t="s">
        <v>154</v>
      </c>
      <c r="C139" t="s">
        <v>28</v>
      </c>
      <c r="D139" s="1">
        <v>0.87</v>
      </c>
      <c r="E139" s="1">
        <v>0.78</v>
      </c>
      <c r="F139" s="1">
        <v>0.78</v>
      </c>
      <c r="G139" s="11">
        <f t="shared" si="24"/>
        <v>8.9999999999999969E-2</v>
      </c>
      <c r="H139" s="3" t="str">
        <f t="shared" si="25"/>
        <v>No</v>
      </c>
      <c r="I139" s="8">
        <f t="shared" si="26"/>
        <v>8.9999999999999969E-2</v>
      </c>
      <c r="J139" s="3" t="str">
        <f t="shared" si="27"/>
        <v>No</v>
      </c>
      <c r="K139" s="8">
        <f t="shared" si="28"/>
        <v>0</v>
      </c>
      <c r="L139" s="3" t="str">
        <f t="shared" si="29"/>
        <v>No</v>
      </c>
    </row>
    <row r="140" spans="1:12" x14ac:dyDescent="0.3">
      <c r="A140" s="3">
        <v>139</v>
      </c>
      <c r="B140" t="s">
        <v>154</v>
      </c>
      <c r="C140" t="s">
        <v>29</v>
      </c>
      <c r="D140" s="1">
        <v>0.77</v>
      </c>
      <c r="E140" s="1">
        <v>0.63</v>
      </c>
      <c r="F140" s="1">
        <v>0.76</v>
      </c>
      <c r="G140" s="11">
        <f t="shared" si="24"/>
        <v>0.14000000000000001</v>
      </c>
      <c r="H140" s="3" t="str">
        <f t="shared" si="25"/>
        <v>Yes</v>
      </c>
      <c r="I140" s="8">
        <f t="shared" si="26"/>
        <v>1.0000000000000009E-2</v>
      </c>
      <c r="J140" s="3" t="str">
        <f t="shared" si="27"/>
        <v>No</v>
      </c>
      <c r="K140" s="8">
        <f t="shared" si="28"/>
        <v>0.13</v>
      </c>
      <c r="L140" s="3" t="str">
        <f t="shared" si="29"/>
        <v>Yes</v>
      </c>
    </row>
    <row r="141" spans="1:12" x14ac:dyDescent="0.3">
      <c r="A141" s="3">
        <v>140</v>
      </c>
      <c r="B141" t="s">
        <v>154</v>
      </c>
      <c r="C141" t="s">
        <v>30</v>
      </c>
      <c r="D141" s="1">
        <v>0.8</v>
      </c>
      <c r="E141" s="1">
        <v>0.7</v>
      </c>
      <c r="F141" s="1">
        <v>0.7</v>
      </c>
      <c r="G141" s="11">
        <f t="shared" si="24"/>
        <v>0.10000000000000009</v>
      </c>
      <c r="H141" s="3" t="str">
        <f t="shared" si="25"/>
        <v>No</v>
      </c>
      <c r="I141" s="8">
        <f t="shared" si="26"/>
        <v>0.10000000000000009</v>
      </c>
      <c r="J141" s="3" t="str">
        <f t="shared" si="27"/>
        <v>Yes</v>
      </c>
      <c r="K141" s="8">
        <f t="shared" si="28"/>
        <v>0</v>
      </c>
      <c r="L141" s="3" t="str">
        <f t="shared" si="29"/>
        <v>No</v>
      </c>
    </row>
    <row r="142" spans="1:12" x14ac:dyDescent="0.3">
      <c r="A142" s="3">
        <v>141</v>
      </c>
      <c r="B142" t="s">
        <v>154</v>
      </c>
      <c r="C142" t="s">
        <v>31</v>
      </c>
      <c r="D142" s="1">
        <v>0.71</v>
      </c>
      <c r="E142" s="1">
        <v>0.51</v>
      </c>
      <c r="F142" s="1">
        <v>0.69</v>
      </c>
      <c r="G142" s="11">
        <f t="shared" si="24"/>
        <v>0.19999999999999996</v>
      </c>
      <c r="H142" s="3" t="str">
        <f t="shared" si="25"/>
        <v>Yes</v>
      </c>
      <c r="I142" s="8">
        <f t="shared" si="26"/>
        <v>2.0000000000000018E-2</v>
      </c>
      <c r="J142" s="3" t="str">
        <f t="shared" si="27"/>
        <v>No</v>
      </c>
      <c r="K142" s="8">
        <f t="shared" si="28"/>
        <v>0.17999999999999994</v>
      </c>
      <c r="L142" s="3" t="str">
        <f t="shared" si="29"/>
        <v>Yes</v>
      </c>
    </row>
    <row r="143" spans="1:12" x14ac:dyDescent="0.3">
      <c r="A143" s="3">
        <v>142</v>
      </c>
      <c r="B143" t="s">
        <v>155</v>
      </c>
      <c r="C143" t="s">
        <v>156</v>
      </c>
      <c r="D143" s="1">
        <v>0.65</v>
      </c>
      <c r="E143" s="1">
        <v>0.51</v>
      </c>
      <c r="F143" s="1">
        <v>0.52</v>
      </c>
      <c r="G143" s="11">
        <f t="shared" si="24"/>
        <v>0.14000000000000001</v>
      </c>
      <c r="H143" s="3" t="str">
        <f t="shared" si="25"/>
        <v>Yes</v>
      </c>
      <c r="I143" s="8">
        <f t="shared" si="26"/>
        <v>0.13</v>
      </c>
      <c r="J143" s="3" t="str">
        <f t="shared" si="27"/>
        <v>Yes</v>
      </c>
      <c r="K143" s="8">
        <f t="shared" si="28"/>
        <v>1.0000000000000009E-2</v>
      </c>
      <c r="L143" s="3" t="str">
        <f t="shared" si="29"/>
        <v>No</v>
      </c>
    </row>
    <row r="144" spans="1:12" x14ac:dyDescent="0.3">
      <c r="A144" s="3">
        <v>143</v>
      </c>
      <c r="B144" t="s">
        <v>155</v>
      </c>
      <c r="C144" t="s">
        <v>157</v>
      </c>
      <c r="D144" s="1">
        <v>0.61</v>
      </c>
      <c r="E144" s="1">
        <v>0.5</v>
      </c>
      <c r="F144" s="1">
        <v>0.41</v>
      </c>
      <c r="G144" s="11">
        <f t="shared" si="24"/>
        <v>0.10999999999999999</v>
      </c>
      <c r="H144" s="3" t="str">
        <f t="shared" si="25"/>
        <v>No</v>
      </c>
      <c r="I144" s="8">
        <f t="shared" si="26"/>
        <v>0.2</v>
      </c>
      <c r="J144" s="3" t="str">
        <f t="shared" si="27"/>
        <v>Yes</v>
      </c>
      <c r="K144" s="8">
        <f t="shared" si="28"/>
        <v>9.0000000000000024E-2</v>
      </c>
      <c r="L144" s="3" t="str">
        <f t="shared" si="29"/>
        <v>No</v>
      </c>
    </row>
    <row r="145" spans="1:12" x14ac:dyDescent="0.3">
      <c r="A145" s="3">
        <v>144</v>
      </c>
      <c r="B145" t="s">
        <v>155</v>
      </c>
      <c r="C145" t="s">
        <v>158</v>
      </c>
      <c r="D145" s="1">
        <v>0.6</v>
      </c>
      <c r="E145" s="1">
        <v>0.53</v>
      </c>
      <c r="F145" s="1">
        <v>0.57999999999999996</v>
      </c>
      <c r="G145" s="11">
        <f t="shared" si="24"/>
        <v>6.9999999999999951E-2</v>
      </c>
      <c r="H145" s="3" t="str">
        <f t="shared" si="25"/>
        <v>No</v>
      </c>
      <c r="I145" s="8">
        <f t="shared" si="26"/>
        <v>2.0000000000000018E-2</v>
      </c>
      <c r="J145" s="3" t="str">
        <f t="shared" si="27"/>
        <v>No</v>
      </c>
      <c r="K145" s="8">
        <f t="shared" si="28"/>
        <v>4.9999999999999933E-2</v>
      </c>
      <c r="L145" s="3" t="str">
        <f t="shared" si="29"/>
        <v>No</v>
      </c>
    </row>
    <row r="146" spans="1:12" x14ac:dyDescent="0.3">
      <c r="A146" s="3">
        <v>145</v>
      </c>
      <c r="B146" t="s">
        <v>155</v>
      </c>
      <c r="C146" t="s">
        <v>159</v>
      </c>
      <c r="D146" s="1">
        <v>0.56999999999999995</v>
      </c>
      <c r="E146" s="1">
        <v>0.7</v>
      </c>
      <c r="F146" s="1">
        <v>0.59</v>
      </c>
      <c r="G146" s="11">
        <f t="shared" si="24"/>
        <v>0.13</v>
      </c>
      <c r="H146" s="3" t="str">
        <f t="shared" si="25"/>
        <v>No</v>
      </c>
      <c r="I146" s="8">
        <f t="shared" si="26"/>
        <v>2.0000000000000018E-2</v>
      </c>
      <c r="J146" s="3" t="str">
        <f t="shared" si="27"/>
        <v>No</v>
      </c>
      <c r="K146" s="8">
        <f t="shared" si="28"/>
        <v>0.10999999999999999</v>
      </c>
      <c r="L146" s="3" t="str">
        <f t="shared" si="29"/>
        <v>Yes</v>
      </c>
    </row>
    <row r="147" spans="1:12" x14ac:dyDescent="0.3">
      <c r="A147" s="3">
        <v>146</v>
      </c>
      <c r="B147" t="s">
        <v>160</v>
      </c>
      <c r="C147" t="s">
        <v>161</v>
      </c>
      <c r="D147" s="1">
        <v>0.35</v>
      </c>
      <c r="E147" s="1">
        <v>0.59</v>
      </c>
      <c r="F147" s="1">
        <v>0.61</v>
      </c>
      <c r="G147" s="11">
        <f t="shared" si="24"/>
        <v>0.24</v>
      </c>
      <c r="H147" s="3" t="str">
        <f t="shared" si="25"/>
        <v>Yes</v>
      </c>
      <c r="I147" s="8">
        <f t="shared" si="26"/>
        <v>0.26</v>
      </c>
      <c r="J147" s="3" t="str">
        <f t="shared" si="27"/>
        <v>Yes</v>
      </c>
      <c r="K147" s="8">
        <f t="shared" si="28"/>
        <v>2.0000000000000018E-2</v>
      </c>
      <c r="L147" s="3" t="str">
        <f t="shared" si="29"/>
        <v>No</v>
      </c>
    </row>
    <row r="148" spans="1:12" x14ac:dyDescent="0.3">
      <c r="A148" s="3">
        <v>147</v>
      </c>
      <c r="B148" t="s">
        <v>160</v>
      </c>
      <c r="C148" t="s">
        <v>162</v>
      </c>
      <c r="D148" s="1">
        <v>0.38</v>
      </c>
      <c r="E148" s="1">
        <v>0.47</v>
      </c>
      <c r="F148" s="1">
        <v>0.32</v>
      </c>
      <c r="G148" s="11">
        <f t="shared" si="24"/>
        <v>8.9999999999999969E-2</v>
      </c>
      <c r="H148" s="3" t="str">
        <f t="shared" si="25"/>
        <v>No</v>
      </c>
      <c r="I148" s="8">
        <f t="shared" si="26"/>
        <v>0.06</v>
      </c>
      <c r="J148" s="3" t="str">
        <f t="shared" si="27"/>
        <v>No</v>
      </c>
      <c r="K148" s="8">
        <f t="shared" si="28"/>
        <v>0.14999999999999997</v>
      </c>
      <c r="L148" s="3" t="str">
        <f t="shared" si="29"/>
        <v>Yes</v>
      </c>
    </row>
    <row r="149" spans="1:12" x14ac:dyDescent="0.3">
      <c r="A149" s="3">
        <v>148</v>
      </c>
      <c r="B149" t="s">
        <v>160</v>
      </c>
      <c r="C149" t="s">
        <v>163</v>
      </c>
      <c r="D149" s="1">
        <v>0.35</v>
      </c>
      <c r="E149" s="1">
        <v>0.26</v>
      </c>
      <c r="F149" s="1">
        <v>0.28999999999999998</v>
      </c>
      <c r="G149" s="11">
        <f t="shared" si="24"/>
        <v>8.9999999999999969E-2</v>
      </c>
      <c r="H149" s="3" t="str">
        <f t="shared" si="25"/>
        <v>No</v>
      </c>
      <c r="I149" s="8">
        <f t="shared" si="26"/>
        <v>0.06</v>
      </c>
      <c r="J149" s="3" t="str">
        <f t="shared" si="27"/>
        <v>No</v>
      </c>
      <c r="K149" s="8">
        <f t="shared" si="28"/>
        <v>2.9999999999999971E-2</v>
      </c>
      <c r="L149" s="3" t="str">
        <f t="shared" si="29"/>
        <v>No</v>
      </c>
    </row>
    <row r="150" spans="1:12" x14ac:dyDescent="0.3">
      <c r="A150" s="3">
        <v>149</v>
      </c>
      <c r="B150" t="s">
        <v>164</v>
      </c>
      <c r="C150" t="s">
        <v>165</v>
      </c>
      <c r="D150" s="1">
        <v>0.78</v>
      </c>
      <c r="E150" s="1">
        <v>0.87</v>
      </c>
      <c r="F150" s="1">
        <v>0.83</v>
      </c>
      <c r="G150" s="11">
        <f t="shared" si="24"/>
        <v>8.9999999999999969E-2</v>
      </c>
      <c r="H150" s="3" t="str">
        <f t="shared" si="25"/>
        <v>No</v>
      </c>
      <c r="I150" s="8">
        <f t="shared" si="26"/>
        <v>4.9999999999999933E-2</v>
      </c>
      <c r="J150" s="3" t="str">
        <f t="shared" si="27"/>
        <v>No</v>
      </c>
      <c r="K150" s="8">
        <f t="shared" si="28"/>
        <v>4.0000000000000036E-2</v>
      </c>
      <c r="L150" s="3" t="str">
        <f t="shared" si="29"/>
        <v>No</v>
      </c>
    </row>
    <row r="151" spans="1:12" x14ac:dyDescent="0.3">
      <c r="A151" s="3">
        <v>150</v>
      </c>
      <c r="B151" t="s">
        <v>164</v>
      </c>
      <c r="C151" t="s">
        <v>166</v>
      </c>
      <c r="D151" s="1">
        <v>0.51</v>
      </c>
      <c r="E151" s="1">
        <v>0.66</v>
      </c>
      <c r="F151" s="1">
        <v>0.49</v>
      </c>
      <c r="G151" s="11">
        <f t="shared" si="24"/>
        <v>0.15000000000000002</v>
      </c>
      <c r="H151" s="3" t="str">
        <f t="shared" si="25"/>
        <v>Yes</v>
      </c>
      <c r="I151" s="8">
        <f t="shared" si="26"/>
        <v>2.0000000000000018E-2</v>
      </c>
      <c r="J151" s="3" t="str">
        <f t="shared" si="27"/>
        <v>No</v>
      </c>
      <c r="K151" s="8">
        <f t="shared" si="28"/>
        <v>0.17000000000000004</v>
      </c>
      <c r="L151" s="3" t="str">
        <f t="shared" si="29"/>
        <v>Yes</v>
      </c>
    </row>
    <row r="152" spans="1:12" x14ac:dyDescent="0.3">
      <c r="A152" s="3">
        <v>151</v>
      </c>
      <c r="B152" t="s">
        <v>164</v>
      </c>
      <c r="C152" t="s">
        <v>167</v>
      </c>
      <c r="D152" s="1">
        <v>0.54</v>
      </c>
      <c r="E152" s="1">
        <v>0.49</v>
      </c>
      <c r="F152" s="1">
        <v>0.53</v>
      </c>
      <c r="G152" s="11">
        <f t="shared" si="24"/>
        <v>5.0000000000000044E-2</v>
      </c>
      <c r="H152" s="3" t="str">
        <f t="shared" si="25"/>
        <v>No</v>
      </c>
      <c r="I152" s="8">
        <f t="shared" si="26"/>
        <v>1.0000000000000009E-2</v>
      </c>
      <c r="J152" s="3" t="str">
        <f t="shared" si="27"/>
        <v>No</v>
      </c>
      <c r="K152" s="8">
        <f t="shared" si="28"/>
        <v>4.0000000000000036E-2</v>
      </c>
      <c r="L152" s="3" t="str">
        <f t="shared" si="29"/>
        <v>No</v>
      </c>
    </row>
    <row r="153" spans="1:12" x14ac:dyDescent="0.3">
      <c r="A153" s="3">
        <v>152</v>
      </c>
      <c r="B153" t="s">
        <v>164</v>
      </c>
      <c r="C153" t="s">
        <v>168</v>
      </c>
      <c r="D153" s="1">
        <v>0.61</v>
      </c>
      <c r="E153" s="1">
        <v>0.73</v>
      </c>
      <c r="F153" s="1">
        <v>0.78</v>
      </c>
      <c r="G153" s="11">
        <f t="shared" si="24"/>
        <v>0.12</v>
      </c>
      <c r="H153" s="3" t="str">
        <f t="shared" si="25"/>
        <v>No</v>
      </c>
      <c r="I153" s="8">
        <f t="shared" si="26"/>
        <v>0.17000000000000004</v>
      </c>
      <c r="J153" s="3" t="str">
        <f t="shared" si="27"/>
        <v>Yes</v>
      </c>
      <c r="K153" s="8">
        <f t="shared" si="28"/>
        <v>5.0000000000000044E-2</v>
      </c>
      <c r="L153" s="3" t="str">
        <f t="shared" si="29"/>
        <v>No</v>
      </c>
    </row>
    <row r="154" spans="1:12" x14ac:dyDescent="0.3">
      <c r="A154" s="3">
        <v>153</v>
      </c>
      <c r="B154" t="s">
        <v>164</v>
      </c>
      <c r="C154" t="s">
        <v>169</v>
      </c>
      <c r="D154" s="1">
        <v>0.51</v>
      </c>
      <c r="E154" s="1">
        <v>0.56999999999999995</v>
      </c>
      <c r="F154" s="1">
        <v>0.57999999999999996</v>
      </c>
      <c r="G154" s="11">
        <f t="shared" si="24"/>
        <v>5.9999999999999942E-2</v>
      </c>
      <c r="H154" s="3" t="str">
        <f t="shared" si="25"/>
        <v>No</v>
      </c>
      <c r="I154" s="8">
        <f t="shared" si="26"/>
        <v>6.9999999999999951E-2</v>
      </c>
      <c r="J154" s="3" t="str">
        <f t="shared" si="27"/>
        <v>No</v>
      </c>
      <c r="K154" s="8">
        <f t="shared" si="28"/>
        <v>1.0000000000000009E-2</v>
      </c>
      <c r="L154" s="3" t="str">
        <f t="shared" si="29"/>
        <v>No</v>
      </c>
    </row>
    <row r="155" spans="1:12" x14ac:dyDescent="0.3">
      <c r="A155" s="3">
        <v>154</v>
      </c>
      <c r="B155" t="s">
        <v>164</v>
      </c>
      <c r="C155" t="s">
        <v>170</v>
      </c>
      <c r="D155" s="1">
        <v>0.39</v>
      </c>
      <c r="E155" s="1">
        <v>0.49</v>
      </c>
      <c r="F155" s="1">
        <v>0.39</v>
      </c>
      <c r="G155" s="11">
        <f t="shared" si="24"/>
        <v>9.9999999999999978E-2</v>
      </c>
      <c r="H155" s="3" t="str">
        <f t="shared" si="25"/>
        <v>No</v>
      </c>
      <c r="I155" s="8">
        <f t="shared" si="26"/>
        <v>0</v>
      </c>
      <c r="J155" s="3" t="str">
        <f t="shared" si="27"/>
        <v>No</v>
      </c>
      <c r="K155" s="8">
        <f t="shared" si="28"/>
        <v>9.9999999999999978E-2</v>
      </c>
      <c r="L155" s="3" t="str">
        <f t="shared" si="29"/>
        <v>No</v>
      </c>
    </row>
    <row r="156" spans="1:12" x14ac:dyDescent="0.3">
      <c r="A156" s="3">
        <v>155</v>
      </c>
      <c r="B156" t="s">
        <v>171</v>
      </c>
      <c r="C156" t="s">
        <v>172</v>
      </c>
      <c r="D156" s="1">
        <v>0.96</v>
      </c>
      <c r="E156" s="1">
        <v>0.96</v>
      </c>
      <c r="F156" s="1">
        <v>0.93</v>
      </c>
      <c r="G156" s="11">
        <f t="shared" si="24"/>
        <v>0</v>
      </c>
      <c r="H156" s="3" t="str">
        <f t="shared" si="25"/>
        <v>No</v>
      </c>
      <c r="I156" s="8">
        <f t="shared" si="26"/>
        <v>2.9999999999999916E-2</v>
      </c>
      <c r="J156" s="3" t="str">
        <f t="shared" si="27"/>
        <v>No</v>
      </c>
      <c r="K156" s="8">
        <f t="shared" si="28"/>
        <v>2.9999999999999916E-2</v>
      </c>
      <c r="L156" s="3" t="str">
        <f t="shared" si="29"/>
        <v>No</v>
      </c>
    </row>
    <row r="157" spans="1:12" x14ac:dyDescent="0.3">
      <c r="A157" s="3">
        <v>156</v>
      </c>
      <c r="B157" t="s">
        <v>171</v>
      </c>
      <c r="C157" t="s">
        <v>173</v>
      </c>
      <c r="D157" s="1">
        <v>1</v>
      </c>
      <c r="E157" s="1">
        <v>0.97</v>
      </c>
      <c r="F157" s="1">
        <v>0.9</v>
      </c>
      <c r="G157" s="11">
        <f t="shared" si="24"/>
        <v>3.0000000000000027E-2</v>
      </c>
      <c r="H157" s="3" t="str">
        <f t="shared" si="25"/>
        <v>No</v>
      </c>
      <c r="I157" s="8">
        <f t="shared" si="26"/>
        <v>9.9999999999999978E-2</v>
      </c>
      <c r="J157" s="3" t="str">
        <f t="shared" si="27"/>
        <v>Yes</v>
      </c>
      <c r="K157" s="8">
        <f t="shared" si="28"/>
        <v>6.9999999999999951E-2</v>
      </c>
      <c r="L157" s="3" t="str">
        <f t="shared" si="29"/>
        <v>No</v>
      </c>
    </row>
    <row r="158" spans="1:12" x14ac:dyDescent="0.3">
      <c r="A158" s="3">
        <v>157</v>
      </c>
      <c r="B158" t="s">
        <v>171</v>
      </c>
      <c r="C158" t="s">
        <v>174</v>
      </c>
      <c r="D158" s="1">
        <v>0.85</v>
      </c>
      <c r="E158" s="1">
        <v>0.81</v>
      </c>
      <c r="F158" s="1">
        <v>0.74</v>
      </c>
      <c r="G158" s="11">
        <f t="shared" si="24"/>
        <v>3.9999999999999925E-2</v>
      </c>
      <c r="H158" s="3" t="str">
        <f t="shared" si="25"/>
        <v>No</v>
      </c>
      <c r="I158" s="8">
        <f t="shared" si="26"/>
        <v>0.10999999999999999</v>
      </c>
      <c r="J158" s="3" t="str">
        <f t="shared" si="27"/>
        <v>Yes</v>
      </c>
      <c r="K158" s="8">
        <f t="shared" si="28"/>
        <v>7.0000000000000062E-2</v>
      </c>
      <c r="L158" s="3" t="str">
        <f t="shared" si="29"/>
        <v>No</v>
      </c>
    </row>
    <row r="159" spans="1:12" x14ac:dyDescent="0.3">
      <c r="A159" s="3">
        <v>158</v>
      </c>
      <c r="B159" t="s">
        <v>171</v>
      </c>
      <c r="C159" t="s">
        <v>175</v>
      </c>
      <c r="D159" s="1">
        <v>0.99</v>
      </c>
      <c r="E159" s="1">
        <v>0.99</v>
      </c>
      <c r="F159" s="1">
        <v>0.96</v>
      </c>
      <c r="G159" s="11">
        <f t="shared" si="24"/>
        <v>0</v>
      </c>
      <c r="H159" s="3" t="str">
        <f t="shared" si="25"/>
        <v>No</v>
      </c>
      <c r="I159" s="8">
        <f t="shared" si="26"/>
        <v>3.0000000000000027E-2</v>
      </c>
      <c r="J159" s="3" t="str">
        <f t="shared" si="27"/>
        <v>No</v>
      </c>
      <c r="K159" s="8">
        <f t="shared" si="28"/>
        <v>3.0000000000000027E-2</v>
      </c>
      <c r="L159" s="3" t="str">
        <f t="shared" si="29"/>
        <v>No</v>
      </c>
    </row>
    <row r="160" spans="1:12" x14ac:dyDescent="0.3">
      <c r="A160" s="3">
        <v>159</v>
      </c>
      <c r="B160" t="s">
        <v>171</v>
      </c>
      <c r="C160" t="s">
        <v>176</v>
      </c>
      <c r="D160" s="1">
        <v>0.17</v>
      </c>
      <c r="E160" s="1">
        <v>0.4</v>
      </c>
      <c r="F160" s="1">
        <v>0.22</v>
      </c>
      <c r="G160" s="11">
        <f t="shared" si="24"/>
        <v>0.23</v>
      </c>
      <c r="H160" s="3" t="str">
        <f t="shared" si="25"/>
        <v>Yes</v>
      </c>
      <c r="I160" s="8">
        <f t="shared" si="26"/>
        <v>4.9999999999999989E-2</v>
      </c>
      <c r="J160" s="3" t="str">
        <f t="shared" si="27"/>
        <v>No</v>
      </c>
      <c r="K160" s="8">
        <f t="shared" si="28"/>
        <v>0.18000000000000002</v>
      </c>
      <c r="L160" s="3" t="str">
        <f t="shared" si="29"/>
        <v>Yes</v>
      </c>
    </row>
    <row r="161" spans="1:12" x14ac:dyDescent="0.3">
      <c r="A161" s="3">
        <v>160</v>
      </c>
      <c r="B161" t="s">
        <v>171</v>
      </c>
      <c r="C161" t="s">
        <v>177</v>
      </c>
      <c r="D161" s="1">
        <v>0.49</v>
      </c>
      <c r="E161" s="1">
        <v>0.61</v>
      </c>
      <c r="F161" s="1">
        <v>0.46</v>
      </c>
      <c r="G161" s="11">
        <f t="shared" si="24"/>
        <v>0.12</v>
      </c>
      <c r="H161" s="3" t="str">
        <f t="shared" si="25"/>
        <v>No</v>
      </c>
      <c r="I161" s="8">
        <f t="shared" si="26"/>
        <v>2.9999999999999971E-2</v>
      </c>
      <c r="J161" s="3" t="str">
        <f t="shared" si="27"/>
        <v>No</v>
      </c>
      <c r="K161" s="8">
        <f t="shared" si="28"/>
        <v>0.14999999999999997</v>
      </c>
      <c r="L161" s="3" t="str">
        <f t="shared" si="29"/>
        <v>Yes</v>
      </c>
    </row>
    <row r="162" spans="1:12" x14ac:dyDescent="0.3">
      <c r="A162" s="3">
        <v>161</v>
      </c>
      <c r="B162" t="s">
        <v>178</v>
      </c>
      <c r="C162" t="s">
        <v>178</v>
      </c>
      <c r="D162" s="1">
        <v>0.75</v>
      </c>
      <c r="E162" s="1">
        <v>0.66</v>
      </c>
      <c r="F162" s="1">
        <v>0.71</v>
      </c>
      <c r="G162" s="11">
        <f t="shared" si="24"/>
        <v>8.9999999999999969E-2</v>
      </c>
      <c r="H162" s="3" t="str">
        <f t="shared" ref="H162:H163" si="30">IF(G162&gt;=14%, "Yes", "No")</f>
        <v>No</v>
      </c>
      <c r="I162" s="8">
        <f t="shared" si="26"/>
        <v>4.0000000000000036E-2</v>
      </c>
      <c r="J162" s="3" t="str">
        <f t="shared" ref="J162:J163" si="31">IF(I162&gt;=10%,"Yes","No")</f>
        <v>No</v>
      </c>
      <c r="K162" s="8">
        <f t="shared" si="28"/>
        <v>4.9999999999999933E-2</v>
      </c>
      <c r="L162" s="3" t="str">
        <f t="shared" ref="L162:L163" si="32">IF(K162&gt;=11%, "Yes","No")</f>
        <v>No</v>
      </c>
    </row>
    <row r="163" spans="1:12" x14ac:dyDescent="0.3">
      <c r="A163" s="3">
        <v>162</v>
      </c>
      <c r="B163" t="s">
        <v>179</v>
      </c>
      <c r="C163" t="s">
        <v>179</v>
      </c>
      <c r="D163" s="1">
        <v>0.17</v>
      </c>
      <c r="E163" s="1">
        <v>0.16</v>
      </c>
      <c r="F163" s="1">
        <v>0.13</v>
      </c>
      <c r="G163" s="11">
        <f t="shared" si="24"/>
        <v>1.0000000000000009E-2</v>
      </c>
      <c r="H163" s="3" t="str">
        <f t="shared" si="30"/>
        <v>No</v>
      </c>
      <c r="I163" s="8">
        <f t="shared" si="26"/>
        <v>4.0000000000000008E-2</v>
      </c>
      <c r="J163" s="3" t="str">
        <f t="shared" si="31"/>
        <v>No</v>
      </c>
      <c r="K163" s="8">
        <f t="shared" si="28"/>
        <v>0.03</v>
      </c>
      <c r="L163" s="3" t="str">
        <f t="shared" si="32"/>
        <v>No</v>
      </c>
    </row>
  </sheetData>
  <conditionalFormatting sqref="H2:H163">
    <cfRule type="cellIs" dxfId="89" priority="2" operator="equal">
      <formula>"Yes"</formula>
    </cfRule>
  </conditionalFormatting>
  <conditionalFormatting sqref="J1:J1048576 L1:L1048576">
    <cfRule type="cellIs" dxfId="88" priority="1" operator="equal">
      <formula>"Yes"</formula>
    </cfRule>
  </conditionalFormatting>
  <pageMargins left="0.7" right="0.7" top="0.75" bottom="0.75" header="0.3" footer="0.3"/>
  <pageSetup scale="54" fitToHeight="0" orientation="landscape" r:id="rId1"/>
  <headerFooter>
    <oddHeader>&amp;L&amp;A&amp;C&amp;F&amp;R&amp;D</oddHeader>
    <oddFooter>Page &amp;P of &amp;N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3"/>
  <sheetViews>
    <sheetView workbookViewId="0">
      <pane ySplit="1" topLeftCell="A2" activePane="bottomLeft" state="frozen"/>
      <selection pane="bottomLeft" activeCell="F10" sqref="F10"/>
    </sheetView>
  </sheetViews>
  <sheetFormatPr defaultRowHeight="14.4" x14ac:dyDescent="0.3"/>
  <cols>
    <col min="1" max="1" width="9" style="3" customWidth="1"/>
    <col min="2" max="2" width="15.33203125" customWidth="1"/>
    <col min="3" max="3" width="68.6640625" customWidth="1"/>
    <col min="6" max="6" width="16" customWidth="1"/>
    <col min="7" max="7" width="17.33203125" customWidth="1"/>
  </cols>
  <sheetData>
    <row r="1" spans="1:7" s="9" customFormat="1" ht="43.2" x14ac:dyDescent="0.3">
      <c r="A1" s="6" t="s">
        <v>0</v>
      </c>
      <c r="B1" s="7" t="s">
        <v>1</v>
      </c>
      <c r="C1" s="7" t="s">
        <v>2</v>
      </c>
      <c r="D1" s="9" t="s">
        <v>201</v>
      </c>
      <c r="E1" s="9" t="s">
        <v>202</v>
      </c>
      <c r="F1" s="10" t="s">
        <v>191</v>
      </c>
      <c r="G1" s="10" t="s">
        <v>196</v>
      </c>
    </row>
    <row r="2" spans="1:7" x14ac:dyDescent="0.3">
      <c r="A2" s="3">
        <v>1</v>
      </c>
      <c r="B2" t="s">
        <v>12</v>
      </c>
      <c r="C2" t="s">
        <v>13</v>
      </c>
      <c r="D2" s="1">
        <v>0.86</v>
      </c>
      <c r="E2" s="1">
        <v>0.8</v>
      </c>
      <c r="F2" s="8">
        <f t="shared" ref="F2:F33" si="0">ABS(D2-E2)</f>
        <v>5.9999999999999942E-2</v>
      </c>
      <c r="G2" s="3" t="str">
        <f t="shared" ref="G2:G33" si="1">IF(F2&gt;=8%, "Yes","No")</f>
        <v>No</v>
      </c>
    </row>
    <row r="3" spans="1:7" x14ac:dyDescent="0.3">
      <c r="A3" s="3">
        <v>2</v>
      </c>
      <c r="B3" t="s">
        <v>12</v>
      </c>
      <c r="C3" t="s">
        <v>14</v>
      </c>
      <c r="D3" s="1">
        <v>0.85</v>
      </c>
      <c r="E3" s="1">
        <v>0.84</v>
      </c>
      <c r="F3" s="8">
        <f t="shared" si="0"/>
        <v>1.0000000000000009E-2</v>
      </c>
      <c r="G3" s="3" t="str">
        <f t="shared" si="1"/>
        <v>No</v>
      </c>
    </row>
    <row r="4" spans="1:7" x14ac:dyDescent="0.3">
      <c r="A4" s="3">
        <v>3</v>
      </c>
      <c r="B4" t="s">
        <v>12</v>
      </c>
      <c r="C4" t="s">
        <v>15</v>
      </c>
      <c r="D4" s="1">
        <v>0.84</v>
      </c>
      <c r="E4" s="1">
        <v>0.77</v>
      </c>
      <c r="F4" s="8">
        <f t="shared" si="0"/>
        <v>6.9999999999999951E-2</v>
      </c>
      <c r="G4" s="3" t="str">
        <f t="shared" si="1"/>
        <v>No</v>
      </c>
    </row>
    <row r="5" spans="1:7" x14ac:dyDescent="0.3">
      <c r="A5" s="3">
        <v>4</v>
      </c>
      <c r="B5" t="s">
        <v>12</v>
      </c>
      <c r="C5" t="s">
        <v>16</v>
      </c>
      <c r="D5" s="1">
        <v>0.85</v>
      </c>
      <c r="E5" s="1">
        <v>0.79</v>
      </c>
      <c r="F5" s="8">
        <f t="shared" si="0"/>
        <v>5.9999999999999942E-2</v>
      </c>
      <c r="G5" s="3" t="str">
        <f t="shared" si="1"/>
        <v>No</v>
      </c>
    </row>
    <row r="6" spans="1:7" x14ac:dyDescent="0.3">
      <c r="A6" s="3">
        <v>5</v>
      </c>
      <c r="B6" t="s">
        <v>12</v>
      </c>
      <c r="C6" t="s">
        <v>17</v>
      </c>
      <c r="D6" s="1">
        <v>0.46</v>
      </c>
      <c r="E6" s="1">
        <v>0.35</v>
      </c>
      <c r="F6" s="8">
        <f t="shared" si="0"/>
        <v>0.11000000000000004</v>
      </c>
      <c r="G6" s="3" t="str">
        <f t="shared" si="1"/>
        <v>Yes</v>
      </c>
    </row>
    <row r="7" spans="1:7" x14ac:dyDescent="0.3">
      <c r="A7" s="3">
        <v>6</v>
      </c>
      <c r="B7" t="s">
        <v>12</v>
      </c>
      <c r="C7" t="s">
        <v>18</v>
      </c>
      <c r="D7" s="1">
        <v>0.56000000000000005</v>
      </c>
      <c r="E7" s="1">
        <v>0.39</v>
      </c>
      <c r="F7" s="8">
        <f t="shared" si="0"/>
        <v>0.17000000000000004</v>
      </c>
      <c r="G7" s="3" t="str">
        <f t="shared" si="1"/>
        <v>Yes</v>
      </c>
    </row>
    <row r="8" spans="1:7" x14ac:dyDescent="0.3">
      <c r="A8" s="3">
        <v>7</v>
      </c>
      <c r="B8" t="s">
        <v>12</v>
      </c>
      <c r="C8" t="s">
        <v>19</v>
      </c>
      <c r="D8" s="1">
        <v>0.84</v>
      </c>
      <c r="E8" s="1">
        <v>0.74</v>
      </c>
      <c r="F8" s="8">
        <f t="shared" si="0"/>
        <v>9.9999999999999978E-2</v>
      </c>
      <c r="G8" s="3" t="str">
        <f t="shared" si="1"/>
        <v>Yes</v>
      </c>
    </row>
    <row r="9" spans="1:7" x14ac:dyDescent="0.3">
      <c r="A9" s="3">
        <v>8</v>
      </c>
      <c r="B9" t="s">
        <v>12</v>
      </c>
      <c r="C9" t="s">
        <v>20</v>
      </c>
      <c r="D9" s="1">
        <v>0.5</v>
      </c>
      <c r="E9" s="1">
        <v>0.52</v>
      </c>
      <c r="F9" s="8">
        <f t="shared" si="0"/>
        <v>2.0000000000000018E-2</v>
      </c>
      <c r="G9" s="3" t="str">
        <f t="shared" si="1"/>
        <v>No</v>
      </c>
    </row>
    <row r="10" spans="1:7" x14ac:dyDescent="0.3">
      <c r="A10" s="3">
        <v>9</v>
      </c>
      <c r="B10" t="s">
        <v>21</v>
      </c>
      <c r="C10" t="s">
        <v>22</v>
      </c>
      <c r="D10" s="1">
        <v>0.79</v>
      </c>
      <c r="E10" s="1">
        <v>0.7</v>
      </c>
      <c r="F10" s="8">
        <f t="shared" si="0"/>
        <v>9.000000000000008E-2</v>
      </c>
      <c r="G10" s="3" t="str">
        <f t="shared" si="1"/>
        <v>Yes</v>
      </c>
    </row>
    <row r="11" spans="1:7" x14ac:dyDescent="0.3">
      <c r="A11" s="3">
        <v>10</v>
      </c>
      <c r="B11" t="s">
        <v>21</v>
      </c>
      <c r="C11" t="s">
        <v>23</v>
      </c>
      <c r="D11" s="1">
        <v>0.61</v>
      </c>
      <c r="E11" s="1">
        <v>0.67</v>
      </c>
      <c r="F11" s="8">
        <f t="shared" si="0"/>
        <v>6.0000000000000053E-2</v>
      </c>
      <c r="G11" s="3" t="str">
        <f t="shared" si="1"/>
        <v>No</v>
      </c>
    </row>
    <row r="12" spans="1:7" x14ac:dyDescent="0.3">
      <c r="A12" s="3">
        <v>11</v>
      </c>
      <c r="B12" t="s">
        <v>21</v>
      </c>
      <c r="C12" t="s">
        <v>24</v>
      </c>
      <c r="D12" s="1">
        <v>0.66</v>
      </c>
      <c r="E12" s="1">
        <v>0.6</v>
      </c>
      <c r="F12" s="8">
        <f t="shared" si="0"/>
        <v>6.0000000000000053E-2</v>
      </c>
      <c r="G12" s="3" t="str">
        <f t="shared" si="1"/>
        <v>No</v>
      </c>
    </row>
    <row r="13" spans="1:7" x14ac:dyDescent="0.3">
      <c r="A13" s="3">
        <v>12</v>
      </c>
      <c r="B13" t="s">
        <v>21</v>
      </c>
      <c r="C13" t="s">
        <v>25</v>
      </c>
      <c r="D13" s="1">
        <v>0.75</v>
      </c>
      <c r="E13" s="1">
        <v>0.71</v>
      </c>
      <c r="F13" s="8">
        <f t="shared" si="0"/>
        <v>4.0000000000000036E-2</v>
      </c>
      <c r="G13" s="3" t="str">
        <f t="shared" si="1"/>
        <v>No</v>
      </c>
    </row>
    <row r="14" spans="1:7" x14ac:dyDescent="0.3">
      <c r="A14" s="3">
        <v>13</v>
      </c>
      <c r="B14" t="s">
        <v>21</v>
      </c>
      <c r="C14" t="s">
        <v>26</v>
      </c>
      <c r="D14" s="1">
        <v>0.76</v>
      </c>
      <c r="E14" s="1">
        <v>0.72</v>
      </c>
      <c r="F14" s="8">
        <f t="shared" si="0"/>
        <v>4.0000000000000036E-2</v>
      </c>
      <c r="G14" s="3" t="str">
        <f t="shared" si="1"/>
        <v>No</v>
      </c>
    </row>
    <row r="15" spans="1:7" x14ac:dyDescent="0.3">
      <c r="A15" s="3">
        <v>14</v>
      </c>
      <c r="B15" t="s">
        <v>21</v>
      </c>
      <c r="C15" t="s">
        <v>27</v>
      </c>
      <c r="D15" s="1">
        <v>0.73</v>
      </c>
      <c r="E15" s="1">
        <v>0.66</v>
      </c>
      <c r="F15" s="8">
        <f t="shared" si="0"/>
        <v>6.9999999999999951E-2</v>
      </c>
      <c r="G15" s="3" t="str">
        <f t="shared" si="1"/>
        <v>No</v>
      </c>
    </row>
    <row r="16" spans="1:7" x14ac:dyDescent="0.3">
      <c r="A16" s="3">
        <v>15</v>
      </c>
      <c r="B16" t="s">
        <v>21</v>
      </c>
      <c r="C16" t="s">
        <v>28</v>
      </c>
      <c r="D16" s="1">
        <v>0.73</v>
      </c>
      <c r="E16" s="1">
        <v>0.67</v>
      </c>
      <c r="F16" s="8">
        <f t="shared" si="0"/>
        <v>5.9999999999999942E-2</v>
      </c>
      <c r="G16" s="3" t="str">
        <f t="shared" si="1"/>
        <v>No</v>
      </c>
    </row>
    <row r="17" spans="1:7" x14ac:dyDescent="0.3">
      <c r="A17" s="3">
        <v>16</v>
      </c>
      <c r="B17" t="s">
        <v>21</v>
      </c>
      <c r="C17" t="s">
        <v>29</v>
      </c>
      <c r="D17" s="1">
        <v>0.79</v>
      </c>
      <c r="E17" s="1">
        <v>0.67</v>
      </c>
      <c r="F17" s="8">
        <f t="shared" si="0"/>
        <v>0.12</v>
      </c>
      <c r="G17" s="3" t="str">
        <f t="shared" si="1"/>
        <v>Yes</v>
      </c>
    </row>
    <row r="18" spans="1:7" x14ac:dyDescent="0.3">
      <c r="A18" s="3">
        <v>17</v>
      </c>
      <c r="B18" t="s">
        <v>21</v>
      </c>
      <c r="C18" t="s">
        <v>30</v>
      </c>
      <c r="D18" s="1">
        <v>0.62</v>
      </c>
      <c r="E18" s="1">
        <v>0.52</v>
      </c>
      <c r="F18" s="8">
        <f t="shared" si="0"/>
        <v>9.9999999999999978E-2</v>
      </c>
      <c r="G18" s="3" t="str">
        <f t="shared" si="1"/>
        <v>Yes</v>
      </c>
    </row>
    <row r="19" spans="1:7" x14ac:dyDescent="0.3">
      <c r="A19" s="3">
        <v>18</v>
      </c>
      <c r="B19" t="s">
        <v>21</v>
      </c>
      <c r="C19" t="s">
        <v>31</v>
      </c>
      <c r="D19" s="1">
        <v>0.46</v>
      </c>
      <c r="E19" s="1">
        <v>0.4</v>
      </c>
      <c r="F19" s="8">
        <f t="shared" si="0"/>
        <v>0.06</v>
      </c>
      <c r="G19" s="3" t="str">
        <f t="shared" si="1"/>
        <v>No</v>
      </c>
    </row>
    <row r="20" spans="1:7" x14ac:dyDescent="0.3">
      <c r="A20" s="3">
        <v>19</v>
      </c>
      <c r="B20" t="s">
        <v>32</v>
      </c>
      <c r="C20" t="s">
        <v>33</v>
      </c>
      <c r="D20" s="1">
        <v>0.8</v>
      </c>
      <c r="E20" s="1">
        <v>0.73</v>
      </c>
      <c r="F20" s="8">
        <f t="shared" si="0"/>
        <v>7.0000000000000062E-2</v>
      </c>
      <c r="G20" s="3" t="str">
        <f t="shared" si="1"/>
        <v>No</v>
      </c>
    </row>
    <row r="21" spans="1:7" x14ac:dyDescent="0.3">
      <c r="A21" s="3">
        <v>20</v>
      </c>
      <c r="B21" t="s">
        <v>32</v>
      </c>
      <c r="C21" t="s">
        <v>34</v>
      </c>
      <c r="D21" s="1">
        <v>0.8</v>
      </c>
      <c r="E21" s="1">
        <v>0.81</v>
      </c>
      <c r="F21" s="8">
        <f t="shared" si="0"/>
        <v>1.0000000000000009E-2</v>
      </c>
      <c r="G21" s="3" t="str">
        <f t="shared" si="1"/>
        <v>No</v>
      </c>
    </row>
    <row r="22" spans="1:7" x14ac:dyDescent="0.3">
      <c r="A22" s="3">
        <v>21</v>
      </c>
      <c r="B22" t="s">
        <v>35</v>
      </c>
      <c r="C22" t="s">
        <v>36</v>
      </c>
      <c r="D22" s="1">
        <v>0.95</v>
      </c>
      <c r="E22" s="1">
        <v>0.93</v>
      </c>
      <c r="F22" s="8">
        <f t="shared" si="0"/>
        <v>1.9999999999999907E-2</v>
      </c>
      <c r="G22" s="3" t="str">
        <f t="shared" si="1"/>
        <v>No</v>
      </c>
    </row>
    <row r="23" spans="1:7" x14ac:dyDescent="0.3">
      <c r="A23" s="3">
        <v>22</v>
      </c>
      <c r="B23" t="s">
        <v>35</v>
      </c>
      <c r="C23" t="s">
        <v>37</v>
      </c>
      <c r="D23" s="1">
        <v>0.92</v>
      </c>
      <c r="E23" s="1">
        <v>0.88</v>
      </c>
      <c r="F23" s="8">
        <f t="shared" si="0"/>
        <v>4.0000000000000036E-2</v>
      </c>
      <c r="G23" s="3" t="str">
        <f t="shared" si="1"/>
        <v>No</v>
      </c>
    </row>
    <row r="24" spans="1:7" x14ac:dyDescent="0.3">
      <c r="A24" s="3">
        <v>23</v>
      </c>
      <c r="B24" t="s">
        <v>35</v>
      </c>
      <c r="C24" t="s">
        <v>38</v>
      </c>
      <c r="D24" s="1">
        <v>0.79</v>
      </c>
      <c r="E24" s="1">
        <v>0.76</v>
      </c>
      <c r="F24" s="8">
        <f t="shared" si="0"/>
        <v>3.0000000000000027E-2</v>
      </c>
      <c r="G24" s="3" t="str">
        <f t="shared" si="1"/>
        <v>No</v>
      </c>
    </row>
    <row r="25" spans="1:7" x14ac:dyDescent="0.3">
      <c r="A25" s="3">
        <v>24</v>
      </c>
      <c r="B25" t="s">
        <v>35</v>
      </c>
      <c r="C25" t="s">
        <v>39</v>
      </c>
      <c r="D25" s="1">
        <v>0.82</v>
      </c>
      <c r="E25" s="1">
        <v>0.75</v>
      </c>
      <c r="F25" s="8">
        <f t="shared" si="0"/>
        <v>6.9999999999999951E-2</v>
      </c>
      <c r="G25" s="3" t="str">
        <f t="shared" si="1"/>
        <v>No</v>
      </c>
    </row>
    <row r="26" spans="1:7" x14ac:dyDescent="0.3">
      <c r="A26" s="3">
        <v>25</v>
      </c>
      <c r="B26" t="s">
        <v>35</v>
      </c>
      <c r="C26" t="s">
        <v>40</v>
      </c>
      <c r="D26" s="1">
        <v>0.89</v>
      </c>
      <c r="E26" s="1">
        <v>0.89</v>
      </c>
      <c r="F26" s="8">
        <f t="shared" si="0"/>
        <v>0</v>
      </c>
      <c r="G26" s="3" t="str">
        <f t="shared" si="1"/>
        <v>No</v>
      </c>
    </row>
    <row r="27" spans="1:7" x14ac:dyDescent="0.3">
      <c r="A27" s="3">
        <v>26</v>
      </c>
      <c r="B27" t="s">
        <v>41</v>
      </c>
      <c r="C27" t="s">
        <v>42</v>
      </c>
      <c r="D27" s="1">
        <v>0.67</v>
      </c>
      <c r="E27" s="1">
        <v>0.68</v>
      </c>
      <c r="F27" s="8">
        <f t="shared" si="0"/>
        <v>1.0000000000000009E-2</v>
      </c>
      <c r="G27" s="3" t="str">
        <f t="shared" si="1"/>
        <v>No</v>
      </c>
    </row>
    <row r="28" spans="1:7" x14ac:dyDescent="0.3">
      <c r="A28" s="3">
        <v>27</v>
      </c>
      <c r="B28" t="s">
        <v>41</v>
      </c>
      <c r="C28" t="s">
        <v>43</v>
      </c>
      <c r="D28" s="1">
        <v>0.68</v>
      </c>
      <c r="E28" s="1">
        <v>0.75</v>
      </c>
      <c r="F28" s="8">
        <f t="shared" si="0"/>
        <v>6.9999999999999951E-2</v>
      </c>
      <c r="G28" s="3" t="str">
        <f t="shared" si="1"/>
        <v>No</v>
      </c>
    </row>
    <row r="29" spans="1:7" x14ac:dyDescent="0.3">
      <c r="A29" s="3">
        <v>28</v>
      </c>
      <c r="B29" t="s">
        <v>41</v>
      </c>
      <c r="C29" t="s">
        <v>44</v>
      </c>
      <c r="D29" s="1">
        <v>0.64</v>
      </c>
      <c r="E29" s="1">
        <v>0.67</v>
      </c>
      <c r="F29" s="8">
        <f t="shared" si="0"/>
        <v>3.0000000000000027E-2</v>
      </c>
      <c r="G29" s="3" t="str">
        <f t="shared" si="1"/>
        <v>No</v>
      </c>
    </row>
    <row r="30" spans="1:7" x14ac:dyDescent="0.3">
      <c r="A30" s="3">
        <v>29</v>
      </c>
      <c r="B30" t="s">
        <v>41</v>
      </c>
      <c r="C30" t="s">
        <v>45</v>
      </c>
      <c r="D30" s="1">
        <v>0.53</v>
      </c>
      <c r="E30" s="1">
        <v>0.56000000000000005</v>
      </c>
      <c r="F30" s="8">
        <f t="shared" si="0"/>
        <v>3.0000000000000027E-2</v>
      </c>
      <c r="G30" s="3" t="str">
        <f t="shared" si="1"/>
        <v>No</v>
      </c>
    </row>
    <row r="31" spans="1:7" x14ac:dyDescent="0.3">
      <c r="A31" s="3">
        <v>30</v>
      </c>
      <c r="B31" t="s">
        <v>46</v>
      </c>
      <c r="C31" t="s">
        <v>47</v>
      </c>
      <c r="D31" s="1">
        <v>0.8</v>
      </c>
      <c r="E31" s="1">
        <v>0.7</v>
      </c>
      <c r="F31" s="8">
        <f t="shared" si="0"/>
        <v>0.10000000000000009</v>
      </c>
      <c r="G31" s="3" t="str">
        <f t="shared" si="1"/>
        <v>Yes</v>
      </c>
    </row>
    <row r="32" spans="1:7" x14ac:dyDescent="0.3">
      <c r="A32" s="3">
        <v>31</v>
      </c>
      <c r="B32" t="s">
        <v>46</v>
      </c>
      <c r="C32" t="s">
        <v>48</v>
      </c>
      <c r="D32" s="1">
        <v>0.63</v>
      </c>
      <c r="E32" s="1">
        <v>0.54</v>
      </c>
      <c r="F32" s="8">
        <f t="shared" si="0"/>
        <v>8.9999999999999969E-2</v>
      </c>
      <c r="G32" s="3" t="str">
        <f t="shared" si="1"/>
        <v>Yes</v>
      </c>
    </row>
    <row r="33" spans="1:7" x14ac:dyDescent="0.3">
      <c r="A33" s="3">
        <v>32</v>
      </c>
      <c r="B33" t="s">
        <v>46</v>
      </c>
      <c r="C33" t="s">
        <v>49</v>
      </c>
      <c r="D33" s="1">
        <v>0.44</v>
      </c>
      <c r="E33" s="1">
        <v>0.41</v>
      </c>
      <c r="F33" s="8">
        <f t="shared" si="0"/>
        <v>3.0000000000000027E-2</v>
      </c>
      <c r="G33" s="3" t="str">
        <f t="shared" si="1"/>
        <v>No</v>
      </c>
    </row>
    <row r="34" spans="1:7" x14ac:dyDescent="0.3">
      <c r="A34" s="3">
        <v>33</v>
      </c>
      <c r="B34" t="s">
        <v>46</v>
      </c>
      <c r="C34" t="s">
        <v>50</v>
      </c>
      <c r="D34" s="1">
        <v>0.71</v>
      </c>
      <c r="E34" s="1">
        <v>0.6</v>
      </c>
      <c r="F34" s="8">
        <f t="shared" ref="F34:F65" si="2">ABS(D34-E34)</f>
        <v>0.10999999999999999</v>
      </c>
      <c r="G34" s="3" t="str">
        <f t="shared" ref="G34:G65" si="3">IF(F34&gt;=8%, "Yes","No")</f>
        <v>Yes</v>
      </c>
    </row>
    <row r="35" spans="1:7" x14ac:dyDescent="0.3">
      <c r="A35" s="3">
        <v>34</v>
      </c>
      <c r="B35" t="s">
        <v>46</v>
      </c>
      <c r="C35" t="s">
        <v>51</v>
      </c>
      <c r="D35" s="1">
        <v>0.56000000000000005</v>
      </c>
      <c r="E35" s="1">
        <v>0.46</v>
      </c>
      <c r="F35" s="8">
        <f t="shared" si="2"/>
        <v>0.10000000000000003</v>
      </c>
      <c r="G35" s="3" t="str">
        <f t="shared" si="3"/>
        <v>Yes</v>
      </c>
    </row>
    <row r="36" spans="1:7" x14ac:dyDescent="0.3">
      <c r="A36" s="3">
        <v>35</v>
      </c>
      <c r="B36" t="s">
        <v>46</v>
      </c>
      <c r="C36" t="s">
        <v>52</v>
      </c>
      <c r="D36" s="1">
        <v>0.3</v>
      </c>
      <c r="E36" s="1">
        <v>0.28999999999999998</v>
      </c>
      <c r="F36" s="8">
        <f t="shared" si="2"/>
        <v>1.0000000000000009E-2</v>
      </c>
      <c r="G36" s="3" t="str">
        <f t="shared" si="3"/>
        <v>No</v>
      </c>
    </row>
    <row r="37" spans="1:7" x14ac:dyDescent="0.3">
      <c r="A37" s="3">
        <v>36</v>
      </c>
      <c r="B37" t="s">
        <v>46</v>
      </c>
      <c r="C37" t="s">
        <v>53</v>
      </c>
      <c r="D37" s="1">
        <v>0.77</v>
      </c>
      <c r="E37" s="1">
        <v>0.71</v>
      </c>
      <c r="F37" s="8">
        <f t="shared" si="2"/>
        <v>6.0000000000000053E-2</v>
      </c>
      <c r="G37" s="3" t="str">
        <f t="shared" si="3"/>
        <v>No</v>
      </c>
    </row>
    <row r="38" spans="1:7" x14ac:dyDescent="0.3">
      <c r="A38" s="3">
        <v>37</v>
      </c>
      <c r="B38" t="s">
        <v>54</v>
      </c>
      <c r="C38" t="s">
        <v>55</v>
      </c>
      <c r="D38" s="1">
        <v>0.67</v>
      </c>
      <c r="E38" s="1">
        <v>0.68</v>
      </c>
      <c r="F38" s="8">
        <f t="shared" si="2"/>
        <v>1.0000000000000009E-2</v>
      </c>
      <c r="G38" s="3" t="str">
        <f t="shared" si="3"/>
        <v>No</v>
      </c>
    </row>
    <row r="39" spans="1:7" x14ac:dyDescent="0.3">
      <c r="A39" s="3">
        <v>38</v>
      </c>
      <c r="B39" t="s">
        <v>54</v>
      </c>
      <c r="C39" t="s">
        <v>56</v>
      </c>
      <c r="D39" s="1">
        <v>0.43</v>
      </c>
      <c r="E39" s="1">
        <v>0.5</v>
      </c>
      <c r="F39" s="8">
        <f t="shared" si="2"/>
        <v>7.0000000000000007E-2</v>
      </c>
      <c r="G39" s="3" t="str">
        <f t="shared" si="3"/>
        <v>No</v>
      </c>
    </row>
    <row r="40" spans="1:7" x14ac:dyDescent="0.3">
      <c r="A40" s="3">
        <v>39</v>
      </c>
      <c r="B40" t="s">
        <v>54</v>
      </c>
      <c r="C40" t="s">
        <v>57</v>
      </c>
      <c r="D40" s="1">
        <v>0.77</v>
      </c>
      <c r="E40" s="1">
        <v>0.77</v>
      </c>
      <c r="F40" s="8">
        <f t="shared" si="2"/>
        <v>0</v>
      </c>
      <c r="G40" s="3" t="str">
        <f t="shared" si="3"/>
        <v>No</v>
      </c>
    </row>
    <row r="41" spans="1:7" x14ac:dyDescent="0.3">
      <c r="A41" s="3">
        <v>40</v>
      </c>
      <c r="B41" t="s">
        <v>54</v>
      </c>
      <c r="C41" t="s">
        <v>58</v>
      </c>
      <c r="D41" s="1">
        <v>0.42</v>
      </c>
      <c r="E41" s="1">
        <v>0.4</v>
      </c>
      <c r="F41" s="8">
        <f t="shared" si="2"/>
        <v>1.9999999999999962E-2</v>
      </c>
      <c r="G41" s="3" t="str">
        <f t="shared" si="3"/>
        <v>No</v>
      </c>
    </row>
    <row r="42" spans="1:7" x14ac:dyDescent="0.3">
      <c r="A42" s="3">
        <v>41</v>
      </c>
      <c r="B42" t="s">
        <v>54</v>
      </c>
      <c r="C42" t="s">
        <v>59</v>
      </c>
      <c r="D42" s="1">
        <v>0.64</v>
      </c>
      <c r="E42" s="1">
        <v>0.65</v>
      </c>
      <c r="F42" s="8">
        <f t="shared" si="2"/>
        <v>1.0000000000000009E-2</v>
      </c>
      <c r="G42" s="3" t="str">
        <f t="shared" si="3"/>
        <v>No</v>
      </c>
    </row>
    <row r="43" spans="1:7" x14ac:dyDescent="0.3">
      <c r="A43" s="3">
        <v>42</v>
      </c>
      <c r="B43" t="s">
        <v>54</v>
      </c>
      <c r="C43" t="s">
        <v>60</v>
      </c>
      <c r="D43" s="1">
        <v>0.69</v>
      </c>
      <c r="E43" s="1">
        <v>0.63</v>
      </c>
      <c r="F43" s="8">
        <f t="shared" si="2"/>
        <v>5.9999999999999942E-2</v>
      </c>
      <c r="G43" s="3" t="str">
        <f t="shared" si="3"/>
        <v>No</v>
      </c>
    </row>
    <row r="44" spans="1:7" x14ac:dyDescent="0.3">
      <c r="A44" s="3">
        <v>43</v>
      </c>
      <c r="B44" t="s">
        <v>54</v>
      </c>
      <c r="C44" t="s">
        <v>61</v>
      </c>
      <c r="D44" s="1">
        <v>0.48</v>
      </c>
      <c r="E44" s="1">
        <v>0.49</v>
      </c>
      <c r="F44" s="8">
        <f t="shared" si="2"/>
        <v>1.0000000000000009E-2</v>
      </c>
      <c r="G44" s="3" t="str">
        <f t="shared" si="3"/>
        <v>No</v>
      </c>
    </row>
    <row r="45" spans="1:7" x14ac:dyDescent="0.3">
      <c r="A45" s="3">
        <v>44</v>
      </c>
      <c r="B45" t="s">
        <v>54</v>
      </c>
      <c r="C45" t="s">
        <v>62</v>
      </c>
      <c r="D45" s="1">
        <v>0.49</v>
      </c>
      <c r="E45" s="1">
        <v>0.46</v>
      </c>
      <c r="F45" s="8">
        <f t="shared" si="2"/>
        <v>2.9999999999999971E-2</v>
      </c>
      <c r="G45" s="3" t="str">
        <f t="shared" si="3"/>
        <v>No</v>
      </c>
    </row>
    <row r="46" spans="1:7" x14ac:dyDescent="0.3">
      <c r="A46" s="3">
        <v>45</v>
      </c>
      <c r="B46" t="s">
        <v>54</v>
      </c>
      <c r="C46" t="s">
        <v>63</v>
      </c>
      <c r="D46" s="1">
        <v>0.57999999999999996</v>
      </c>
      <c r="E46" s="1">
        <v>0.51</v>
      </c>
      <c r="F46" s="8">
        <f t="shared" si="2"/>
        <v>6.9999999999999951E-2</v>
      </c>
      <c r="G46" s="3" t="str">
        <f t="shared" si="3"/>
        <v>No</v>
      </c>
    </row>
    <row r="47" spans="1:7" x14ac:dyDescent="0.3">
      <c r="A47" s="3">
        <v>46</v>
      </c>
      <c r="B47" t="s">
        <v>54</v>
      </c>
      <c r="C47" t="s">
        <v>64</v>
      </c>
      <c r="D47" s="1">
        <v>0.56000000000000005</v>
      </c>
      <c r="E47" s="1">
        <v>0.57999999999999996</v>
      </c>
      <c r="F47" s="8">
        <f t="shared" si="2"/>
        <v>1.9999999999999907E-2</v>
      </c>
      <c r="G47" s="3" t="str">
        <f t="shared" si="3"/>
        <v>No</v>
      </c>
    </row>
    <row r="48" spans="1:7" x14ac:dyDescent="0.3">
      <c r="A48" s="3">
        <v>47</v>
      </c>
      <c r="B48" t="s">
        <v>54</v>
      </c>
      <c r="C48" t="s">
        <v>65</v>
      </c>
      <c r="D48" s="1">
        <v>0.5</v>
      </c>
      <c r="E48" s="1">
        <v>0.47</v>
      </c>
      <c r="F48" s="8">
        <f t="shared" si="2"/>
        <v>3.0000000000000027E-2</v>
      </c>
      <c r="G48" s="3" t="str">
        <f t="shared" si="3"/>
        <v>No</v>
      </c>
    </row>
    <row r="49" spans="1:7" x14ac:dyDescent="0.3">
      <c r="A49" s="3">
        <v>48</v>
      </c>
      <c r="B49" t="s">
        <v>54</v>
      </c>
      <c r="C49" t="s">
        <v>66</v>
      </c>
      <c r="D49" s="1">
        <v>0.32</v>
      </c>
      <c r="E49" s="1">
        <v>0.32</v>
      </c>
      <c r="F49" s="8">
        <f t="shared" si="2"/>
        <v>0</v>
      </c>
      <c r="G49" s="3" t="str">
        <f t="shared" si="3"/>
        <v>No</v>
      </c>
    </row>
    <row r="50" spans="1:7" x14ac:dyDescent="0.3">
      <c r="A50" s="3">
        <v>49</v>
      </c>
      <c r="B50" t="s">
        <v>54</v>
      </c>
      <c r="C50" t="s">
        <v>67</v>
      </c>
      <c r="D50" s="1">
        <v>0.16</v>
      </c>
      <c r="E50" s="1">
        <v>0.15</v>
      </c>
      <c r="F50" s="8">
        <f t="shared" si="2"/>
        <v>1.0000000000000009E-2</v>
      </c>
      <c r="G50" s="3" t="str">
        <f t="shared" si="3"/>
        <v>No</v>
      </c>
    </row>
    <row r="51" spans="1:7" x14ac:dyDescent="0.3">
      <c r="A51" s="3">
        <v>50</v>
      </c>
      <c r="B51" t="s">
        <v>54</v>
      </c>
      <c r="C51" t="s">
        <v>68</v>
      </c>
      <c r="D51" s="1">
        <v>0.52</v>
      </c>
      <c r="E51" s="1">
        <v>0.52</v>
      </c>
      <c r="F51" s="8">
        <f t="shared" si="2"/>
        <v>0</v>
      </c>
      <c r="G51" s="3" t="str">
        <f t="shared" si="3"/>
        <v>No</v>
      </c>
    </row>
    <row r="52" spans="1:7" x14ac:dyDescent="0.3">
      <c r="A52" s="3">
        <v>51</v>
      </c>
      <c r="B52" t="s">
        <v>54</v>
      </c>
      <c r="C52" t="s">
        <v>69</v>
      </c>
      <c r="D52" s="1">
        <v>0.76</v>
      </c>
      <c r="E52" s="1">
        <v>0.73</v>
      </c>
      <c r="F52" s="8">
        <f t="shared" si="2"/>
        <v>3.0000000000000027E-2</v>
      </c>
      <c r="G52" s="3" t="str">
        <f t="shared" si="3"/>
        <v>No</v>
      </c>
    </row>
    <row r="53" spans="1:7" x14ac:dyDescent="0.3">
      <c r="A53" s="3">
        <v>52</v>
      </c>
      <c r="B53" t="s">
        <v>54</v>
      </c>
      <c r="C53" t="s">
        <v>70</v>
      </c>
      <c r="D53" s="1">
        <v>0.78</v>
      </c>
      <c r="E53" s="1">
        <v>0.74</v>
      </c>
      <c r="F53" s="8">
        <f t="shared" si="2"/>
        <v>4.0000000000000036E-2</v>
      </c>
      <c r="G53" s="3" t="str">
        <f t="shared" si="3"/>
        <v>No</v>
      </c>
    </row>
    <row r="54" spans="1:7" x14ac:dyDescent="0.3">
      <c r="A54" s="3">
        <v>53</v>
      </c>
      <c r="B54" t="s">
        <v>54</v>
      </c>
      <c r="C54" t="s">
        <v>71</v>
      </c>
      <c r="D54" s="1">
        <v>0.52</v>
      </c>
      <c r="E54" s="1">
        <v>0.42</v>
      </c>
      <c r="F54" s="8">
        <f t="shared" si="2"/>
        <v>0.10000000000000003</v>
      </c>
      <c r="G54" s="3" t="str">
        <f t="shared" si="3"/>
        <v>Yes</v>
      </c>
    </row>
    <row r="55" spans="1:7" x14ac:dyDescent="0.3">
      <c r="A55" s="3">
        <v>54</v>
      </c>
      <c r="B55" t="s">
        <v>54</v>
      </c>
      <c r="C55" t="s">
        <v>72</v>
      </c>
      <c r="D55" s="1">
        <v>0.87</v>
      </c>
      <c r="E55" s="1">
        <v>0.79</v>
      </c>
      <c r="F55" s="8">
        <f t="shared" si="2"/>
        <v>7.999999999999996E-2</v>
      </c>
      <c r="G55" s="3" t="str">
        <f t="shared" si="3"/>
        <v>Yes</v>
      </c>
    </row>
    <row r="56" spans="1:7" x14ac:dyDescent="0.3">
      <c r="A56" s="3">
        <v>55</v>
      </c>
      <c r="B56" t="s">
        <v>54</v>
      </c>
      <c r="C56" t="s">
        <v>73</v>
      </c>
      <c r="D56" s="1">
        <v>0.86</v>
      </c>
      <c r="E56" s="1">
        <v>0.79</v>
      </c>
      <c r="F56" s="8">
        <f t="shared" si="2"/>
        <v>6.9999999999999951E-2</v>
      </c>
      <c r="G56" s="3" t="str">
        <f t="shared" si="3"/>
        <v>No</v>
      </c>
    </row>
    <row r="57" spans="1:7" x14ac:dyDescent="0.3">
      <c r="A57" s="3">
        <v>56</v>
      </c>
      <c r="B57" t="s">
        <v>54</v>
      </c>
      <c r="C57" t="s">
        <v>74</v>
      </c>
      <c r="D57" s="1">
        <v>0.82</v>
      </c>
      <c r="E57" s="1">
        <v>0.67</v>
      </c>
      <c r="F57" s="8">
        <f t="shared" si="2"/>
        <v>0.14999999999999991</v>
      </c>
      <c r="G57" s="3" t="str">
        <f t="shared" si="3"/>
        <v>Yes</v>
      </c>
    </row>
    <row r="58" spans="1:7" x14ac:dyDescent="0.3">
      <c r="A58" s="3">
        <v>57</v>
      </c>
      <c r="B58" t="s">
        <v>54</v>
      </c>
      <c r="C58" t="s">
        <v>75</v>
      </c>
      <c r="D58" s="1">
        <v>0.65</v>
      </c>
      <c r="E58" s="1">
        <v>0.55000000000000004</v>
      </c>
      <c r="F58" s="8">
        <f t="shared" si="2"/>
        <v>9.9999999999999978E-2</v>
      </c>
      <c r="G58" s="3" t="str">
        <f t="shared" si="3"/>
        <v>Yes</v>
      </c>
    </row>
    <row r="59" spans="1:7" x14ac:dyDescent="0.3">
      <c r="A59" s="3">
        <v>58</v>
      </c>
      <c r="B59" t="s">
        <v>54</v>
      </c>
      <c r="C59" t="s">
        <v>76</v>
      </c>
      <c r="D59" s="1">
        <v>0.65</v>
      </c>
      <c r="E59" s="1">
        <v>0.6</v>
      </c>
      <c r="F59" s="8">
        <f t="shared" si="2"/>
        <v>5.0000000000000044E-2</v>
      </c>
      <c r="G59" s="3" t="str">
        <f t="shared" si="3"/>
        <v>No</v>
      </c>
    </row>
    <row r="60" spans="1:7" x14ac:dyDescent="0.3">
      <c r="A60" s="3">
        <v>59</v>
      </c>
      <c r="B60" t="s">
        <v>54</v>
      </c>
      <c r="C60" t="s">
        <v>77</v>
      </c>
      <c r="D60" s="1">
        <v>0.71</v>
      </c>
      <c r="E60" s="1">
        <v>0.69</v>
      </c>
      <c r="F60" s="8">
        <f t="shared" si="2"/>
        <v>2.0000000000000018E-2</v>
      </c>
      <c r="G60" s="3" t="str">
        <f t="shared" si="3"/>
        <v>No</v>
      </c>
    </row>
    <row r="61" spans="1:7" x14ac:dyDescent="0.3">
      <c r="A61" s="3">
        <v>60</v>
      </c>
      <c r="B61" t="s">
        <v>54</v>
      </c>
      <c r="C61" t="s">
        <v>78</v>
      </c>
      <c r="D61" s="1">
        <v>0.8</v>
      </c>
      <c r="E61" s="1">
        <v>0.78</v>
      </c>
      <c r="F61" s="8">
        <f t="shared" si="2"/>
        <v>2.0000000000000018E-2</v>
      </c>
      <c r="G61" s="3" t="str">
        <f t="shared" si="3"/>
        <v>No</v>
      </c>
    </row>
    <row r="62" spans="1:7" x14ac:dyDescent="0.3">
      <c r="A62" s="3">
        <v>61</v>
      </c>
      <c r="B62" t="s">
        <v>54</v>
      </c>
      <c r="C62" t="s">
        <v>79</v>
      </c>
      <c r="D62" s="1">
        <v>0.54</v>
      </c>
      <c r="E62" s="1">
        <v>0.45</v>
      </c>
      <c r="F62" s="8">
        <f t="shared" si="2"/>
        <v>9.0000000000000024E-2</v>
      </c>
      <c r="G62" s="3" t="str">
        <f t="shared" si="3"/>
        <v>Yes</v>
      </c>
    </row>
    <row r="63" spans="1:7" x14ac:dyDescent="0.3">
      <c r="A63" s="3">
        <v>62</v>
      </c>
      <c r="B63" t="s">
        <v>54</v>
      </c>
      <c r="C63" t="s">
        <v>80</v>
      </c>
      <c r="D63" s="1">
        <v>0.52</v>
      </c>
      <c r="E63" s="1">
        <v>0.48</v>
      </c>
      <c r="F63" s="8">
        <f t="shared" si="2"/>
        <v>4.0000000000000036E-2</v>
      </c>
      <c r="G63" s="3" t="str">
        <f t="shared" si="3"/>
        <v>No</v>
      </c>
    </row>
    <row r="64" spans="1:7" x14ac:dyDescent="0.3">
      <c r="A64" s="3">
        <v>63</v>
      </c>
      <c r="B64" t="s">
        <v>54</v>
      </c>
      <c r="C64" t="s">
        <v>81</v>
      </c>
      <c r="D64" s="1">
        <v>0.56000000000000005</v>
      </c>
      <c r="E64" s="1">
        <v>0.49</v>
      </c>
      <c r="F64" s="8">
        <f t="shared" si="2"/>
        <v>7.0000000000000062E-2</v>
      </c>
      <c r="G64" s="3" t="str">
        <f t="shared" si="3"/>
        <v>No</v>
      </c>
    </row>
    <row r="65" spans="1:7" x14ac:dyDescent="0.3">
      <c r="A65" s="3">
        <v>64</v>
      </c>
      <c r="B65" t="s">
        <v>54</v>
      </c>
      <c r="C65" t="s">
        <v>82</v>
      </c>
      <c r="D65" s="1">
        <v>0.37</v>
      </c>
      <c r="E65" s="1">
        <v>0.26</v>
      </c>
      <c r="F65" s="8">
        <f t="shared" si="2"/>
        <v>0.10999999999999999</v>
      </c>
      <c r="G65" s="3" t="str">
        <f t="shared" si="3"/>
        <v>Yes</v>
      </c>
    </row>
    <row r="66" spans="1:7" x14ac:dyDescent="0.3">
      <c r="A66" s="3">
        <v>65</v>
      </c>
      <c r="B66" t="s">
        <v>54</v>
      </c>
      <c r="C66" t="s">
        <v>83</v>
      </c>
      <c r="D66" s="1">
        <v>0.69</v>
      </c>
      <c r="E66" s="1">
        <v>0.51</v>
      </c>
      <c r="F66" s="8">
        <f t="shared" ref="F66:F97" si="4">ABS(D66-E66)</f>
        <v>0.17999999999999994</v>
      </c>
      <c r="G66" s="3" t="str">
        <f t="shared" ref="G66:G97" si="5">IF(F66&gt;=8%, "Yes","No")</f>
        <v>Yes</v>
      </c>
    </row>
    <row r="67" spans="1:7" x14ac:dyDescent="0.3">
      <c r="A67" s="3">
        <v>66</v>
      </c>
      <c r="B67" t="s">
        <v>54</v>
      </c>
      <c r="C67" t="s">
        <v>84</v>
      </c>
      <c r="D67" s="1">
        <v>0.65</v>
      </c>
      <c r="E67" s="1">
        <v>0.51</v>
      </c>
      <c r="F67" s="8">
        <f t="shared" si="4"/>
        <v>0.14000000000000001</v>
      </c>
      <c r="G67" s="3" t="str">
        <f t="shared" si="5"/>
        <v>Yes</v>
      </c>
    </row>
    <row r="68" spans="1:7" x14ac:dyDescent="0.3">
      <c r="A68" s="3">
        <v>67</v>
      </c>
      <c r="B68" t="s">
        <v>54</v>
      </c>
      <c r="C68" t="s">
        <v>85</v>
      </c>
      <c r="D68" s="1">
        <v>0.52</v>
      </c>
      <c r="E68" s="1">
        <v>0.4</v>
      </c>
      <c r="F68" s="8">
        <f t="shared" si="4"/>
        <v>0.12</v>
      </c>
      <c r="G68" s="3" t="str">
        <f t="shared" si="5"/>
        <v>Yes</v>
      </c>
    </row>
    <row r="69" spans="1:7" x14ac:dyDescent="0.3">
      <c r="A69" s="3">
        <v>68</v>
      </c>
      <c r="B69" t="s">
        <v>54</v>
      </c>
      <c r="C69" t="s">
        <v>86</v>
      </c>
      <c r="D69" s="1">
        <v>0.53</v>
      </c>
      <c r="E69" s="1">
        <v>0.62</v>
      </c>
      <c r="F69" s="8">
        <f t="shared" si="4"/>
        <v>8.9999999999999969E-2</v>
      </c>
      <c r="G69" s="3" t="str">
        <f t="shared" si="5"/>
        <v>Yes</v>
      </c>
    </row>
    <row r="70" spans="1:7" x14ac:dyDescent="0.3">
      <c r="A70" s="3">
        <v>69</v>
      </c>
      <c r="B70" t="s">
        <v>54</v>
      </c>
      <c r="C70" t="s">
        <v>87</v>
      </c>
      <c r="D70" s="1">
        <v>0.53</v>
      </c>
      <c r="E70" s="1">
        <v>0.53</v>
      </c>
      <c r="F70" s="8">
        <f t="shared" si="4"/>
        <v>0</v>
      </c>
      <c r="G70" s="3" t="str">
        <f t="shared" si="5"/>
        <v>No</v>
      </c>
    </row>
    <row r="71" spans="1:7" x14ac:dyDescent="0.3">
      <c r="A71" s="3">
        <v>70</v>
      </c>
      <c r="B71" t="s">
        <v>54</v>
      </c>
      <c r="C71" t="s">
        <v>88</v>
      </c>
      <c r="D71" s="1">
        <v>0.57999999999999996</v>
      </c>
      <c r="E71" s="1">
        <v>0.51</v>
      </c>
      <c r="F71" s="8">
        <f t="shared" si="4"/>
        <v>6.9999999999999951E-2</v>
      </c>
      <c r="G71" s="3" t="str">
        <f t="shared" si="5"/>
        <v>No</v>
      </c>
    </row>
    <row r="72" spans="1:7" x14ac:dyDescent="0.3">
      <c r="A72" s="3">
        <v>71</v>
      </c>
      <c r="B72" t="s">
        <v>54</v>
      </c>
      <c r="C72" t="s">
        <v>89</v>
      </c>
      <c r="D72" s="1">
        <v>0.76</v>
      </c>
      <c r="E72" s="1">
        <v>0.65</v>
      </c>
      <c r="F72" s="8">
        <f t="shared" si="4"/>
        <v>0.10999999999999999</v>
      </c>
      <c r="G72" s="3" t="str">
        <f t="shared" si="5"/>
        <v>Yes</v>
      </c>
    </row>
    <row r="73" spans="1:7" x14ac:dyDescent="0.3">
      <c r="A73" s="3">
        <v>72</v>
      </c>
      <c r="B73" t="s">
        <v>54</v>
      </c>
      <c r="C73" t="s">
        <v>90</v>
      </c>
      <c r="D73" s="1">
        <v>0.6</v>
      </c>
      <c r="E73" s="1">
        <v>0.45</v>
      </c>
      <c r="F73" s="8">
        <f t="shared" si="4"/>
        <v>0.14999999999999997</v>
      </c>
      <c r="G73" s="3" t="str">
        <f t="shared" si="5"/>
        <v>Yes</v>
      </c>
    </row>
    <row r="74" spans="1:7" x14ac:dyDescent="0.3">
      <c r="A74" s="3">
        <v>73</v>
      </c>
      <c r="B74" t="s">
        <v>54</v>
      </c>
      <c r="C74" t="s">
        <v>91</v>
      </c>
      <c r="D74" s="1">
        <v>0.57999999999999996</v>
      </c>
      <c r="E74" s="1">
        <v>0.57999999999999996</v>
      </c>
      <c r="F74" s="8">
        <f t="shared" si="4"/>
        <v>0</v>
      </c>
      <c r="G74" s="3" t="str">
        <f t="shared" si="5"/>
        <v>No</v>
      </c>
    </row>
    <row r="75" spans="1:7" x14ac:dyDescent="0.3">
      <c r="A75" s="3">
        <v>74</v>
      </c>
      <c r="B75" t="s">
        <v>92</v>
      </c>
      <c r="C75" t="s">
        <v>93</v>
      </c>
      <c r="D75" s="1">
        <v>0.33</v>
      </c>
      <c r="E75" s="1">
        <v>0.43</v>
      </c>
      <c r="F75" s="8">
        <f t="shared" si="4"/>
        <v>9.9999999999999978E-2</v>
      </c>
      <c r="G75" s="3" t="str">
        <f t="shared" si="5"/>
        <v>Yes</v>
      </c>
    </row>
    <row r="76" spans="1:7" x14ac:dyDescent="0.3">
      <c r="A76" s="3">
        <v>75</v>
      </c>
      <c r="B76" t="s">
        <v>92</v>
      </c>
      <c r="C76" t="s">
        <v>94</v>
      </c>
      <c r="D76" s="1">
        <v>0.17</v>
      </c>
      <c r="E76" s="1">
        <v>0.23</v>
      </c>
      <c r="F76" s="8">
        <f t="shared" si="4"/>
        <v>0.06</v>
      </c>
      <c r="G76" s="3" t="str">
        <f t="shared" si="5"/>
        <v>No</v>
      </c>
    </row>
    <row r="77" spans="1:7" x14ac:dyDescent="0.3">
      <c r="A77" s="3">
        <v>76</v>
      </c>
      <c r="B77" t="s">
        <v>92</v>
      </c>
      <c r="C77" t="s">
        <v>95</v>
      </c>
      <c r="D77" s="1">
        <v>0.13</v>
      </c>
      <c r="E77" s="1">
        <v>0.23</v>
      </c>
      <c r="F77" s="8">
        <f t="shared" si="4"/>
        <v>0.1</v>
      </c>
      <c r="G77" s="3" t="str">
        <f t="shared" si="5"/>
        <v>Yes</v>
      </c>
    </row>
    <row r="78" spans="1:7" x14ac:dyDescent="0.3">
      <c r="A78" s="3">
        <v>77</v>
      </c>
      <c r="B78" t="s">
        <v>92</v>
      </c>
      <c r="C78" t="s">
        <v>96</v>
      </c>
      <c r="D78" s="1">
        <v>0.22</v>
      </c>
      <c r="E78" s="1">
        <v>0.38</v>
      </c>
      <c r="F78" s="8">
        <f t="shared" si="4"/>
        <v>0.16</v>
      </c>
      <c r="G78" s="3" t="str">
        <f t="shared" si="5"/>
        <v>Yes</v>
      </c>
    </row>
    <row r="79" spans="1:7" x14ac:dyDescent="0.3">
      <c r="A79" s="3">
        <v>78</v>
      </c>
      <c r="B79" t="s">
        <v>92</v>
      </c>
      <c r="C79" t="s">
        <v>97</v>
      </c>
      <c r="D79" s="1">
        <v>0.45</v>
      </c>
      <c r="E79" s="1">
        <v>0.55000000000000004</v>
      </c>
      <c r="F79" s="8">
        <f t="shared" si="4"/>
        <v>0.10000000000000003</v>
      </c>
      <c r="G79" s="3" t="str">
        <f t="shared" si="5"/>
        <v>Yes</v>
      </c>
    </row>
    <row r="80" spans="1:7" x14ac:dyDescent="0.3">
      <c r="A80" s="3">
        <v>79</v>
      </c>
      <c r="B80" t="s">
        <v>92</v>
      </c>
      <c r="C80" t="s">
        <v>98</v>
      </c>
      <c r="D80" s="1">
        <v>0.14000000000000001</v>
      </c>
      <c r="E80" s="1">
        <v>0.19</v>
      </c>
      <c r="F80" s="8">
        <f t="shared" si="4"/>
        <v>4.9999999999999989E-2</v>
      </c>
      <c r="G80" s="3" t="str">
        <f t="shared" si="5"/>
        <v>No</v>
      </c>
    </row>
    <row r="81" spans="1:7" x14ac:dyDescent="0.3">
      <c r="A81" s="3">
        <v>80</v>
      </c>
      <c r="B81" t="s">
        <v>92</v>
      </c>
      <c r="C81" t="s">
        <v>99</v>
      </c>
      <c r="D81" s="1">
        <v>0.78</v>
      </c>
      <c r="E81" s="1">
        <v>0.76</v>
      </c>
      <c r="F81" s="8">
        <f t="shared" si="4"/>
        <v>2.0000000000000018E-2</v>
      </c>
      <c r="G81" s="3" t="str">
        <f t="shared" si="5"/>
        <v>No</v>
      </c>
    </row>
    <row r="82" spans="1:7" x14ac:dyDescent="0.3">
      <c r="A82" s="3">
        <v>81</v>
      </c>
      <c r="B82" t="s">
        <v>92</v>
      </c>
      <c r="C82" t="s">
        <v>100</v>
      </c>
      <c r="D82" s="1">
        <v>0.25</v>
      </c>
      <c r="E82" s="1">
        <v>0.27</v>
      </c>
      <c r="F82" s="8">
        <f t="shared" si="4"/>
        <v>2.0000000000000018E-2</v>
      </c>
      <c r="G82" s="3" t="str">
        <f t="shared" si="5"/>
        <v>No</v>
      </c>
    </row>
    <row r="83" spans="1:7" x14ac:dyDescent="0.3">
      <c r="A83" s="3">
        <v>82</v>
      </c>
      <c r="B83" t="s">
        <v>92</v>
      </c>
      <c r="C83" t="s">
        <v>101</v>
      </c>
      <c r="D83" s="1">
        <v>0.42</v>
      </c>
      <c r="E83" s="1">
        <v>0.47</v>
      </c>
      <c r="F83" s="8">
        <f t="shared" si="4"/>
        <v>4.9999999999999989E-2</v>
      </c>
      <c r="G83" s="3" t="str">
        <f t="shared" si="5"/>
        <v>No</v>
      </c>
    </row>
    <row r="84" spans="1:7" x14ac:dyDescent="0.3">
      <c r="A84" s="3">
        <v>83</v>
      </c>
      <c r="B84" t="s">
        <v>92</v>
      </c>
      <c r="C84" t="s">
        <v>102</v>
      </c>
      <c r="D84" s="1">
        <v>0.54</v>
      </c>
      <c r="E84" s="1">
        <v>0.61</v>
      </c>
      <c r="F84" s="8">
        <f t="shared" si="4"/>
        <v>6.9999999999999951E-2</v>
      </c>
      <c r="G84" s="3" t="str">
        <f t="shared" si="5"/>
        <v>No</v>
      </c>
    </row>
    <row r="85" spans="1:7" x14ac:dyDescent="0.3">
      <c r="A85" s="3">
        <v>84</v>
      </c>
      <c r="B85" t="s">
        <v>103</v>
      </c>
      <c r="C85" t="s">
        <v>104</v>
      </c>
      <c r="D85" s="1">
        <v>0.67</v>
      </c>
      <c r="E85" s="1">
        <v>0.63</v>
      </c>
      <c r="F85" s="8">
        <f t="shared" si="4"/>
        <v>4.0000000000000036E-2</v>
      </c>
      <c r="G85" s="3" t="str">
        <f t="shared" si="5"/>
        <v>No</v>
      </c>
    </row>
    <row r="86" spans="1:7" x14ac:dyDescent="0.3">
      <c r="A86" s="3">
        <v>85</v>
      </c>
      <c r="B86" t="s">
        <v>103</v>
      </c>
      <c r="C86" t="s">
        <v>105</v>
      </c>
      <c r="D86" s="1">
        <v>0.64</v>
      </c>
      <c r="E86" s="1">
        <v>0.55000000000000004</v>
      </c>
      <c r="F86" s="8">
        <f t="shared" si="4"/>
        <v>8.9999999999999969E-2</v>
      </c>
      <c r="G86" s="3" t="str">
        <f t="shared" si="5"/>
        <v>Yes</v>
      </c>
    </row>
    <row r="87" spans="1:7" x14ac:dyDescent="0.3">
      <c r="A87" s="3">
        <v>86</v>
      </c>
      <c r="B87" t="s">
        <v>103</v>
      </c>
      <c r="C87" t="s">
        <v>106</v>
      </c>
      <c r="D87" s="1">
        <v>0.63</v>
      </c>
      <c r="E87" s="1">
        <v>0.6</v>
      </c>
      <c r="F87" s="8">
        <f t="shared" si="4"/>
        <v>3.0000000000000027E-2</v>
      </c>
      <c r="G87" s="3" t="str">
        <f t="shared" si="5"/>
        <v>No</v>
      </c>
    </row>
    <row r="88" spans="1:7" x14ac:dyDescent="0.3">
      <c r="A88" s="3">
        <v>87</v>
      </c>
      <c r="B88" t="s">
        <v>103</v>
      </c>
      <c r="C88" t="s">
        <v>107</v>
      </c>
      <c r="D88" s="1">
        <v>0.53</v>
      </c>
      <c r="E88" s="1">
        <v>0.54</v>
      </c>
      <c r="F88" s="8">
        <f t="shared" si="4"/>
        <v>1.0000000000000009E-2</v>
      </c>
      <c r="G88" s="3" t="str">
        <f t="shared" si="5"/>
        <v>No</v>
      </c>
    </row>
    <row r="89" spans="1:7" x14ac:dyDescent="0.3">
      <c r="A89" s="3">
        <v>88</v>
      </c>
      <c r="B89" t="s">
        <v>103</v>
      </c>
      <c r="C89" t="s">
        <v>108</v>
      </c>
      <c r="D89" s="1">
        <v>0.48</v>
      </c>
      <c r="E89" s="1">
        <v>0.42</v>
      </c>
      <c r="F89" s="8">
        <f t="shared" si="4"/>
        <v>0.06</v>
      </c>
      <c r="G89" s="3" t="str">
        <f t="shared" si="5"/>
        <v>No</v>
      </c>
    </row>
    <row r="90" spans="1:7" x14ac:dyDescent="0.3">
      <c r="A90" s="3">
        <v>89</v>
      </c>
      <c r="B90" t="s">
        <v>103</v>
      </c>
      <c r="C90" t="s">
        <v>109</v>
      </c>
      <c r="D90" s="1">
        <v>0.72</v>
      </c>
      <c r="E90" s="1">
        <v>0.65</v>
      </c>
      <c r="F90" s="8">
        <f t="shared" si="4"/>
        <v>6.9999999999999951E-2</v>
      </c>
      <c r="G90" s="3" t="str">
        <f t="shared" si="5"/>
        <v>No</v>
      </c>
    </row>
    <row r="91" spans="1:7" x14ac:dyDescent="0.3">
      <c r="A91" s="3">
        <v>90</v>
      </c>
      <c r="B91" t="s">
        <v>103</v>
      </c>
      <c r="C91" t="s">
        <v>110</v>
      </c>
      <c r="D91" s="1">
        <v>0.73</v>
      </c>
      <c r="E91" s="1">
        <v>0.69</v>
      </c>
      <c r="F91" s="8">
        <f t="shared" si="4"/>
        <v>4.0000000000000036E-2</v>
      </c>
      <c r="G91" s="3" t="str">
        <f t="shared" si="5"/>
        <v>No</v>
      </c>
    </row>
    <row r="92" spans="1:7" x14ac:dyDescent="0.3">
      <c r="A92" s="3">
        <v>91</v>
      </c>
      <c r="B92" t="s">
        <v>103</v>
      </c>
      <c r="C92" t="s">
        <v>111</v>
      </c>
      <c r="D92" s="1">
        <v>0.76</v>
      </c>
      <c r="E92" s="1">
        <v>0.7</v>
      </c>
      <c r="F92" s="8">
        <f t="shared" si="4"/>
        <v>6.0000000000000053E-2</v>
      </c>
      <c r="G92" s="3" t="str">
        <f t="shared" si="5"/>
        <v>No</v>
      </c>
    </row>
    <row r="93" spans="1:7" x14ac:dyDescent="0.3">
      <c r="A93" s="3">
        <v>92</v>
      </c>
      <c r="B93" t="s">
        <v>103</v>
      </c>
      <c r="C93" t="s">
        <v>112</v>
      </c>
      <c r="D93" s="1">
        <v>0.64</v>
      </c>
      <c r="E93" s="1">
        <v>0.67</v>
      </c>
      <c r="F93" s="8">
        <f t="shared" si="4"/>
        <v>3.0000000000000027E-2</v>
      </c>
      <c r="G93" s="3" t="str">
        <f t="shared" si="5"/>
        <v>No</v>
      </c>
    </row>
    <row r="94" spans="1:7" x14ac:dyDescent="0.3">
      <c r="A94" s="3">
        <v>93</v>
      </c>
      <c r="B94" t="s">
        <v>103</v>
      </c>
      <c r="C94" t="s">
        <v>113</v>
      </c>
      <c r="D94" s="1">
        <v>0.6</v>
      </c>
      <c r="E94" s="1">
        <v>0.56999999999999995</v>
      </c>
      <c r="F94" s="8">
        <f t="shared" si="4"/>
        <v>3.0000000000000027E-2</v>
      </c>
      <c r="G94" s="3" t="str">
        <f t="shared" si="5"/>
        <v>No</v>
      </c>
    </row>
    <row r="95" spans="1:7" x14ac:dyDescent="0.3">
      <c r="A95" s="3">
        <v>94</v>
      </c>
      <c r="B95" t="s">
        <v>103</v>
      </c>
      <c r="C95" t="s">
        <v>114</v>
      </c>
      <c r="D95" s="1">
        <v>0.42</v>
      </c>
      <c r="E95" s="1">
        <v>0.4</v>
      </c>
      <c r="F95" s="8">
        <f t="shared" si="4"/>
        <v>1.9999999999999962E-2</v>
      </c>
      <c r="G95" s="3" t="str">
        <f t="shared" si="5"/>
        <v>No</v>
      </c>
    </row>
    <row r="96" spans="1:7" x14ac:dyDescent="0.3">
      <c r="A96" s="3">
        <v>95</v>
      </c>
      <c r="B96" t="s">
        <v>103</v>
      </c>
      <c r="C96" t="s">
        <v>115</v>
      </c>
      <c r="D96" s="1">
        <v>0.46</v>
      </c>
      <c r="E96" s="1">
        <v>0.5</v>
      </c>
      <c r="F96" s="8">
        <f t="shared" si="4"/>
        <v>3.999999999999998E-2</v>
      </c>
      <c r="G96" s="3" t="str">
        <f t="shared" si="5"/>
        <v>No</v>
      </c>
    </row>
    <row r="97" spans="1:7" x14ac:dyDescent="0.3">
      <c r="A97" s="3">
        <v>96</v>
      </c>
      <c r="B97" t="s">
        <v>103</v>
      </c>
      <c r="C97" t="s">
        <v>116</v>
      </c>
      <c r="D97" s="1">
        <v>0.45</v>
      </c>
      <c r="E97" s="1">
        <v>0.52</v>
      </c>
      <c r="F97" s="8">
        <f t="shared" si="4"/>
        <v>7.0000000000000007E-2</v>
      </c>
      <c r="G97" s="3" t="str">
        <f t="shared" si="5"/>
        <v>No</v>
      </c>
    </row>
    <row r="98" spans="1:7" x14ac:dyDescent="0.3">
      <c r="A98" s="3">
        <v>97</v>
      </c>
      <c r="B98" t="s">
        <v>103</v>
      </c>
      <c r="C98" t="s">
        <v>117</v>
      </c>
      <c r="D98" s="1">
        <v>0.76</v>
      </c>
      <c r="E98" s="1">
        <v>0.68</v>
      </c>
      <c r="F98" s="8">
        <f t="shared" ref="F98:F129" si="6">ABS(D98-E98)</f>
        <v>7.999999999999996E-2</v>
      </c>
      <c r="G98" s="3" t="str">
        <f t="shared" ref="G98:G129" si="7">IF(F98&gt;=8%, "Yes","No")</f>
        <v>Yes</v>
      </c>
    </row>
    <row r="99" spans="1:7" x14ac:dyDescent="0.3">
      <c r="A99" s="3">
        <v>98</v>
      </c>
      <c r="B99" t="s">
        <v>103</v>
      </c>
      <c r="C99" t="s">
        <v>118</v>
      </c>
      <c r="D99" s="1">
        <v>0.78</v>
      </c>
      <c r="E99" s="1">
        <v>0.72</v>
      </c>
      <c r="F99" s="8">
        <f t="shared" si="6"/>
        <v>6.0000000000000053E-2</v>
      </c>
      <c r="G99" s="3" t="str">
        <f t="shared" si="7"/>
        <v>No</v>
      </c>
    </row>
    <row r="100" spans="1:7" x14ac:dyDescent="0.3">
      <c r="A100" s="3">
        <v>99</v>
      </c>
      <c r="B100" t="s">
        <v>103</v>
      </c>
      <c r="C100" t="s">
        <v>119</v>
      </c>
      <c r="D100" s="1">
        <v>0.86</v>
      </c>
      <c r="E100" s="1">
        <v>0.82</v>
      </c>
      <c r="F100" s="8">
        <f t="shared" si="6"/>
        <v>4.0000000000000036E-2</v>
      </c>
      <c r="G100" s="3" t="str">
        <f t="shared" si="7"/>
        <v>No</v>
      </c>
    </row>
    <row r="101" spans="1:7" x14ac:dyDescent="0.3">
      <c r="A101" s="3">
        <v>100</v>
      </c>
      <c r="B101" t="s">
        <v>103</v>
      </c>
      <c r="C101" t="s">
        <v>120</v>
      </c>
      <c r="D101" s="1">
        <v>0.86</v>
      </c>
      <c r="E101" s="1">
        <v>0.79</v>
      </c>
      <c r="F101" s="8">
        <f t="shared" si="6"/>
        <v>6.9999999999999951E-2</v>
      </c>
      <c r="G101" s="3" t="str">
        <f t="shared" si="7"/>
        <v>No</v>
      </c>
    </row>
    <row r="102" spans="1:7" x14ac:dyDescent="0.3">
      <c r="A102" s="3">
        <v>101</v>
      </c>
      <c r="B102" t="s">
        <v>103</v>
      </c>
      <c r="C102" t="s">
        <v>121</v>
      </c>
      <c r="D102" s="1">
        <v>0.84</v>
      </c>
      <c r="E102" s="1">
        <v>0.76</v>
      </c>
      <c r="F102" s="8">
        <f t="shared" si="6"/>
        <v>7.999999999999996E-2</v>
      </c>
      <c r="G102" s="3" t="str">
        <f t="shared" si="7"/>
        <v>Yes</v>
      </c>
    </row>
    <row r="103" spans="1:7" x14ac:dyDescent="0.3">
      <c r="A103" s="3">
        <v>102</v>
      </c>
      <c r="B103" t="s">
        <v>103</v>
      </c>
      <c r="C103" t="s">
        <v>122</v>
      </c>
      <c r="D103" s="1">
        <v>0.69</v>
      </c>
      <c r="E103" s="1">
        <v>0.59</v>
      </c>
      <c r="F103" s="8">
        <f t="shared" si="6"/>
        <v>9.9999999999999978E-2</v>
      </c>
      <c r="G103" s="3" t="str">
        <f t="shared" si="7"/>
        <v>Yes</v>
      </c>
    </row>
    <row r="104" spans="1:7" x14ac:dyDescent="0.3">
      <c r="A104" s="3">
        <v>103</v>
      </c>
      <c r="B104" t="s">
        <v>103</v>
      </c>
      <c r="C104" t="s">
        <v>123</v>
      </c>
      <c r="D104" s="1">
        <v>0.79</v>
      </c>
      <c r="E104" s="1">
        <v>0.78</v>
      </c>
      <c r="F104" s="8">
        <f t="shared" si="6"/>
        <v>1.0000000000000009E-2</v>
      </c>
      <c r="G104" s="3" t="str">
        <f t="shared" si="7"/>
        <v>No</v>
      </c>
    </row>
    <row r="105" spans="1:7" x14ac:dyDescent="0.3">
      <c r="A105" s="3">
        <v>104</v>
      </c>
      <c r="B105" t="s">
        <v>103</v>
      </c>
      <c r="C105" t="s">
        <v>124</v>
      </c>
      <c r="D105" s="1">
        <v>0.69</v>
      </c>
      <c r="E105" s="1">
        <v>0.67</v>
      </c>
      <c r="F105" s="8">
        <f t="shared" si="6"/>
        <v>1.9999999999999907E-2</v>
      </c>
      <c r="G105" s="3" t="str">
        <f t="shared" si="7"/>
        <v>No</v>
      </c>
    </row>
    <row r="106" spans="1:7" x14ac:dyDescent="0.3">
      <c r="A106" s="3">
        <v>105</v>
      </c>
      <c r="B106" t="s">
        <v>103</v>
      </c>
      <c r="C106" t="s">
        <v>125</v>
      </c>
      <c r="D106" s="1">
        <v>0.77</v>
      </c>
      <c r="E106" s="1">
        <v>0.81</v>
      </c>
      <c r="F106" s="8">
        <f t="shared" si="6"/>
        <v>4.0000000000000036E-2</v>
      </c>
      <c r="G106" s="3" t="str">
        <f t="shared" si="7"/>
        <v>No</v>
      </c>
    </row>
    <row r="107" spans="1:7" x14ac:dyDescent="0.3">
      <c r="A107" s="3">
        <v>106</v>
      </c>
      <c r="B107" t="s">
        <v>103</v>
      </c>
      <c r="C107" t="s">
        <v>126</v>
      </c>
      <c r="D107" s="1">
        <v>0.93</v>
      </c>
      <c r="E107" s="1">
        <v>0.89</v>
      </c>
      <c r="F107" s="8">
        <f t="shared" si="6"/>
        <v>4.0000000000000036E-2</v>
      </c>
      <c r="G107" s="3" t="str">
        <f t="shared" si="7"/>
        <v>No</v>
      </c>
    </row>
    <row r="108" spans="1:7" x14ac:dyDescent="0.3">
      <c r="A108" s="3">
        <v>107</v>
      </c>
      <c r="B108" t="s">
        <v>103</v>
      </c>
      <c r="C108" t="s">
        <v>127</v>
      </c>
      <c r="D108" s="1">
        <v>0.96</v>
      </c>
      <c r="E108" s="1">
        <v>0.89</v>
      </c>
      <c r="F108" s="8">
        <f t="shared" si="6"/>
        <v>6.9999999999999951E-2</v>
      </c>
      <c r="G108" s="3" t="str">
        <f t="shared" si="7"/>
        <v>No</v>
      </c>
    </row>
    <row r="109" spans="1:7" x14ac:dyDescent="0.3">
      <c r="A109" s="3">
        <v>108</v>
      </c>
      <c r="B109" t="s">
        <v>103</v>
      </c>
      <c r="C109" t="s">
        <v>128</v>
      </c>
      <c r="D109" s="1">
        <v>0.85</v>
      </c>
      <c r="E109" s="1">
        <v>0.83</v>
      </c>
      <c r="F109" s="8">
        <f t="shared" si="6"/>
        <v>2.0000000000000018E-2</v>
      </c>
      <c r="G109" s="3" t="str">
        <f t="shared" si="7"/>
        <v>No</v>
      </c>
    </row>
    <row r="110" spans="1:7" x14ac:dyDescent="0.3">
      <c r="A110" s="3">
        <v>109</v>
      </c>
      <c r="B110" t="s">
        <v>103</v>
      </c>
      <c r="C110" t="s">
        <v>129</v>
      </c>
      <c r="D110" s="1">
        <v>0.73</v>
      </c>
      <c r="E110" s="1">
        <v>0.68</v>
      </c>
      <c r="F110" s="8">
        <f t="shared" si="6"/>
        <v>4.9999999999999933E-2</v>
      </c>
      <c r="G110" s="3" t="str">
        <f t="shared" si="7"/>
        <v>No</v>
      </c>
    </row>
    <row r="111" spans="1:7" x14ac:dyDescent="0.3">
      <c r="A111" s="3">
        <v>110</v>
      </c>
      <c r="B111" t="s">
        <v>103</v>
      </c>
      <c r="C111" t="s">
        <v>130</v>
      </c>
      <c r="D111" s="1">
        <v>0.63</v>
      </c>
      <c r="E111" s="1">
        <v>0.56000000000000005</v>
      </c>
      <c r="F111" s="8">
        <f t="shared" si="6"/>
        <v>6.9999999999999951E-2</v>
      </c>
      <c r="G111" s="3" t="str">
        <f t="shared" si="7"/>
        <v>No</v>
      </c>
    </row>
    <row r="112" spans="1:7" x14ac:dyDescent="0.3">
      <c r="A112" s="3">
        <v>111</v>
      </c>
      <c r="B112" t="s">
        <v>103</v>
      </c>
      <c r="C112" t="s">
        <v>131</v>
      </c>
      <c r="D112" s="1">
        <v>0.61</v>
      </c>
      <c r="E112" s="1">
        <v>0.51</v>
      </c>
      <c r="F112" s="8">
        <f t="shared" si="6"/>
        <v>9.9999999999999978E-2</v>
      </c>
      <c r="G112" s="3" t="str">
        <f t="shared" si="7"/>
        <v>Yes</v>
      </c>
    </row>
    <row r="113" spans="1:7" x14ac:dyDescent="0.3">
      <c r="A113" s="3">
        <v>112</v>
      </c>
      <c r="B113" t="s">
        <v>103</v>
      </c>
      <c r="C113" t="s">
        <v>132</v>
      </c>
      <c r="D113" s="1">
        <v>0.7</v>
      </c>
      <c r="E113" s="1">
        <v>0.65</v>
      </c>
      <c r="F113" s="8">
        <f t="shared" si="6"/>
        <v>4.9999999999999933E-2</v>
      </c>
      <c r="G113" s="3" t="str">
        <f t="shared" si="7"/>
        <v>No</v>
      </c>
    </row>
    <row r="114" spans="1:7" x14ac:dyDescent="0.3">
      <c r="A114" s="3">
        <v>113</v>
      </c>
      <c r="B114" t="s">
        <v>103</v>
      </c>
      <c r="C114" t="s">
        <v>133</v>
      </c>
      <c r="D114" s="1">
        <v>0.47</v>
      </c>
      <c r="E114" s="1">
        <v>0.34</v>
      </c>
      <c r="F114" s="8">
        <f t="shared" si="6"/>
        <v>0.12999999999999995</v>
      </c>
      <c r="G114" s="3" t="str">
        <f t="shared" si="7"/>
        <v>Yes</v>
      </c>
    </row>
    <row r="115" spans="1:7" x14ac:dyDescent="0.3">
      <c r="A115" s="3">
        <v>114</v>
      </c>
      <c r="B115" t="s">
        <v>103</v>
      </c>
      <c r="C115" t="s">
        <v>134</v>
      </c>
      <c r="D115" s="1">
        <v>0.77</v>
      </c>
      <c r="E115" s="1">
        <v>0.65</v>
      </c>
      <c r="F115" s="8">
        <f t="shared" si="6"/>
        <v>0.12</v>
      </c>
      <c r="G115" s="3" t="str">
        <f t="shared" si="7"/>
        <v>Yes</v>
      </c>
    </row>
    <row r="116" spans="1:7" x14ac:dyDescent="0.3">
      <c r="A116" s="3">
        <v>115</v>
      </c>
      <c r="B116" t="s">
        <v>103</v>
      </c>
      <c r="C116" t="s">
        <v>135</v>
      </c>
      <c r="D116" s="1">
        <v>0.64</v>
      </c>
      <c r="E116" s="1">
        <v>0.55000000000000004</v>
      </c>
      <c r="F116" s="8">
        <f t="shared" si="6"/>
        <v>8.9999999999999969E-2</v>
      </c>
      <c r="G116" s="3" t="str">
        <f t="shared" si="7"/>
        <v>Yes</v>
      </c>
    </row>
    <row r="117" spans="1:7" x14ac:dyDescent="0.3">
      <c r="A117" s="3">
        <v>116</v>
      </c>
      <c r="B117" t="s">
        <v>103</v>
      </c>
      <c r="C117" t="s">
        <v>136</v>
      </c>
      <c r="D117" s="1">
        <v>0.65</v>
      </c>
      <c r="E117" s="1">
        <v>0.48</v>
      </c>
      <c r="F117" s="8">
        <f t="shared" si="6"/>
        <v>0.17000000000000004</v>
      </c>
      <c r="G117" s="3" t="str">
        <f t="shared" si="7"/>
        <v>Yes</v>
      </c>
    </row>
    <row r="118" spans="1:7" x14ac:dyDescent="0.3">
      <c r="A118" s="3">
        <v>117</v>
      </c>
      <c r="B118" t="s">
        <v>103</v>
      </c>
      <c r="C118" t="s">
        <v>137</v>
      </c>
      <c r="D118" s="1">
        <v>0.84</v>
      </c>
      <c r="E118" s="1">
        <v>0.82</v>
      </c>
      <c r="F118" s="8">
        <f t="shared" si="6"/>
        <v>2.0000000000000018E-2</v>
      </c>
      <c r="G118" s="3" t="str">
        <f t="shared" si="7"/>
        <v>No</v>
      </c>
    </row>
    <row r="119" spans="1:7" x14ac:dyDescent="0.3">
      <c r="A119" s="3">
        <v>118</v>
      </c>
      <c r="B119" t="s">
        <v>103</v>
      </c>
      <c r="C119" t="s">
        <v>138</v>
      </c>
      <c r="D119" s="1">
        <v>0.92</v>
      </c>
      <c r="E119" s="1">
        <v>0.85</v>
      </c>
      <c r="F119" s="8">
        <f t="shared" si="6"/>
        <v>7.0000000000000062E-2</v>
      </c>
      <c r="G119" s="3" t="str">
        <f t="shared" si="7"/>
        <v>No</v>
      </c>
    </row>
    <row r="120" spans="1:7" x14ac:dyDescent="0.3">
      <c r="A120" s="3">
        <v>119</v>
      </c>
      <c r="B120" t="s">
        <v>103</v>
      </c>
      <c r="C120" t="s">
        <v>139</v>
      </c>
      <c r="D120" s="1">
        <v>0.82</v>
      </c>
      <c r="E120" s="1">
        <v>0.8</v>
      </c>
      <c r="F120" s="8">
        <f t="shared" si="6"/>
        <v>1.9999999999999907E-2</v>
      </c>
      <c r="G120" s="3" t="str">
        <f t="shared" si="7"/>
        <v>No</v>
      </c>
    </row>
    <row r="121" spans="1:7" x14ac:dyDescent="0.3">
      <c r="A121" s="3">
        <v>120</v>
      </c>
      <c r="B121" t="s">
        <v>140</v>
      </c>
      <c r="C121" t="s">
        <v>141</v>
      </c>
      <c r="D121" s="1">
        <v>0.47</v>
      </c>
      <c r="E121" s="1">
        <v>0.44</v>
      </c>
      <c r="F121" s="8">
        <f t="shared" si="6"/>
        <v>2.9999999999999971E-2</v>
      </c>
      <c r="G121" s="3" t="str">
        <f t="shared" si="7"/>
        <v>No</v>
      </c>
    </row>
    <row r="122" spans="1:7" x14ac:dyDescent="0.3">
      <c r="A122" s="3">
        <v>121</v>
      </c>
      <c r="B122" t="s">
        <v>140</v>
      </c>
      <c r="C122" t="s">
        <v>142</v>
      </c>
      <c r="D122" s="1">
        <v>0.5</v>
      </c>
      <c r="E122" s="1">
        <v>0.47</v>
      </c>
      <c r="F122" s="8">
        <f t="shared" si="6"/>
        <v>3.0000000000000027E-2</v>
      </c>
      <c r="G122" s="3" t="str">
        <f t="shared" si="7"/>
        <v>No</v>
      </c>
    </row>
    <row r="123" spans="1:7" x14ac:dyDescent="0.3">
      <c r="A123" s="3">
        <v>122</v>
      </c>
      <c r="B123" t="s">
        <v>140</v>
      </c>
      <c r="C123" t="s">
        <v>143</v>
      </c>
      <c r="D123" s="1">
        <v>0.46</v>
      </c>
      <c r="E123" s="1">
        <v>0.44</v>
      </c>
      <c r="F123" s="8">
        <f t="shared" si="6"/>
        <v>2.0000000000000018E-2</v>
      </c>
      <c r="G123" s="3" t="str">
        <f t="shared" si="7"/>
        <v>No</v>
      </c>
    </row>
    <row r="124" spans="1:7" x14ac:dyDescent="0.3">
      <c r="A124" s="3">
        <v>123</v>
      </c>
      <c r="B124" t="s">
        <v>140</v>
      </c>
      <c r="C124" t="s">
        <v>144</v>
      </c>
      <c r="D124" s="1">
        <v>0.47</v>
      </c>
      <c r="E124" s="1">
        <v>0.47</v>
      </c>
      <c r="F124" s="8">
        <f t="shared" si="6"/>
        <v>0</v>
      </c>
      <c r="G124" s="3" t="str">
        <f t="shared" si="7"/>
        <v>No</v>
      </c>
    </row>
    <row r="125" spans="1:7" x14ac:dyDescent="0.3">
      <c r="A125" s="3">
        <v>124</v>
      </c>
      <c r="B125" t="s">
        <v>140</v>
      </c>
      <c r="C125" t="s">
        <v>145</v>
      </c>
      <c r="D125" s="1">
        <v>0.53</v>
      </c>
      <c r="E125" s="1">
        <v>0.45</v>
      </c>
      <c r="F125" s="8">
        <f t="shared" si="6"/>
        <v>8.0000000000000016E-2</v>
      </c>
      <c r="G125" s="3" t="str">
        <f t="shared" si="7"/>
        <v>Yes</v>
      </c>
    </row>
    <row r="126" spans="1:7" x14ac:dyDescent="0.3">
      <c r="A126" s="3">
        <v>125</v>
      </c>
      <c r="B126" t="s">
        <v>140</v>
      </c>
      <c r="C126" t="s">
        <v>146</v>
      </c>
      <c r="D126" s="1">
        <v>0.52</v>
      </c>
      <c r="E126" s="1">
        <v>0.46</v>
      </c>
      <c r="F126" s="8">
        <f t="shared" si="6"/>
        <v>0.06</v>
      </c>
      <c r="G126" s="3" t="str">
        <f t="shared" si="7"/>
        <v>No</v>
      </c>
    </row>
    <row r="127" spans="1:7" x14ac:dyDescent="0.3">
      <c r="A127" s="3">
        <v>126</v>
      </c>
      <c r="B127" t="s">
        <v>140</v>
      </c>
      <c r="C127" t="s">
        <v>147</v>
      </c>
      <c r="D127" s="1">
        <v>0.46</v>
      </c>
      <c r="E127" s="1">
        <v>0.41</v>
      </c>
      <c r="F127" s="8">
        <f t="shared" si="6"/>
        <v>5.0000000000000044E-2</v>
      </c>
      <c r="G127" s="3" t="str">
        <f t="shared" si="7"/>
        <v>No</v>
      </c>
    </row>
    <row r="128" spans="1:7" x14ac:dyDescent="0.3">
      <c r="A128" s="3">
        <v>127</v>
      </c>
      <c r="B128" t="s">
        <v>140</v>
      </c>
      <c r="C128" t="s">
        <v>148</v>
      </c>
      <c r="D128" s="1">
        <v>0.45</v>
      </c>
      <c r="E128" s="1">
        <v>0.42</v>
      </c>
      <c r="F128" s="8">
        <f t="shared" si="6"/>
        <v>3.0000000000000027E-2</v>
      </c>
      <c r="G128" s="3" t="str">
        <f t="shared" si="7"/>
        <v>No</v>
      </c>
    </row>
    <row r="129" spans="1:7" x14ac:dyDescent="0.3">
      <c r="A129" s="3">
        <v>128</v>
      </c>
      <c r="B129" t="s">
        <v>140</v>
      </c>
      <c r="C129" t="s">
        <v>149</v>
      </c>
      <c r="D129" s="1">
        <v>0.49</v>
      </c>
      <c r="E129" s="1">
        <v>0.48</v>
      </c>
      <c r="F129" s="8">
        <f t="shared" si="6"/>
        <v>1.0000000000000009E-2</v>
      </c>
      <c r="G129" s="3" t="str">
        <f t="shared" si="7"/>
        <v>No</v>
      </c>
    </row>
    <row r="130" spans="1:7" x14ac:dyDescent="0.3">
      <c r="A130" s="3">
        <v>129</v>
      </c>
      <c r="B130" t="s">
        <v>140</v>
      </c>
      <c r="C130" t="s">
        <v>150</v>
      </c>
      <c r="D130" s="1">
        <v>0.59</v>
      </c>
      <c r="E130" s="1">
        <v>0.52</v>
      </c>
      <c r="F130" s="8">
        <f t="shared" ref="F130:F161" si="8">ABS(D130-E130)</f>
        <v>6.9999999999999951E-2</v>
      </c>
      <c r="G130" s="3" t="str">
        <f t="shared" ref="G130:G161" si="9">IF(F130&gt;=8%, "Yes","No")</f>
        <v>No</v>
      </c>
    </row>
    <row r="131" spans="1:7" x14ac:dyDescent="0.3">
      <c r="A131" s="3">
        <v>130</v>
      </c>
      <c r="B131" t="s">
        <v>151</v>
      </c>
      <c r="C131" t="s">
        <v>152</v>
      </c>
      <c r="D131" s="1">
        <v>0.7</v>
      </c>
      <c r="E131" s="1">
        <v>0.6</v>
      </c>
      <c r="F131" s="8">
        <f t="shared" si="8"/>
        <v>9.9999999999999978E-2</v>
      </c>
      <c r="G131" s="3" t="str">
        <f t="shared" si="9"/>
        <v>Yes</v>
      </c>
    </row>
    <row r="132" spans="1:7" x14ac:dyDescent="0.3">
      <c r="A132" s="3">
        <v>131</v>
      </c>
      <c r="B132" t="s">
        <v>151</v>
      </c>
      <c r="C132" t="s">
        <v>153</v>
      </c>
      <c r="D132" s="1">
        <v>0.47</v>
      </c>
      <c r="E132" s="1">
        <v>0.32</v>
      </c>
      <c r="F132" s="8">
        <f t="shared" si="8"/>
        <v>0.14999999999999997</v>
      </c>
      <c r="G132" s="3" t="str">
        <f t="shared" si="9"/>
        <v>Yes</v>
      </c>
    </row>
    <row r="133" spans="1:7" x14ac:dyDescent="0.3">
      <c r="A133" s="3">
        <v>132</v>
      </c>
      <c r="B133" t="s">
        <v>154</v>
      </c>
      <c r="C133" t="s">
        <v>22</v>
      </c>
      <c r="D133" s="1">
        <v>0.83</v>
      </c>
      <c r="E133" s="1">
        <v>0.84</v>
      </c>
      <c r="F133" s="8">
        <f t="shared" si="8"/>
        <v>1.0000000000000009E-2</v>
      </c>
      <c r="G133" s="3" t="str">
        <f t="shared" si="9"/>
        <v>No</v>
      </c>
    </row>
    <row r="134" spans="1:7" x14ac:dyDescent="0.3">
      <c r="A134" s="3">
        <v>133</v>
      </c>
      <c r="B134" t="s">
        <v>154</v>
      </c>
      <c r="C134" t="s">
        <v>23</v>
      </c>
      <c r="D134" s="1">
        <v>0.75</v>
      </c>
      <c r="E134" s="1">
        <v>0.63</v>
      </c>
      <c r="F134" s="8">
        <f t="shared" si="8"/>
        <v>0.12</v>
      </c>
      <c r="G134" s="3" t="str">
        <f t="shared" si="9"/>
        <v>Yes</v>
      </c>
    </row>
    <row r="135" spans="1:7" x14ac:dyDescent="0.3">
      <c r="A135" s="3">
        <v>134</v>
      </c>
      <c r="B135" t="s">
        <v>154</v>
      </c>
      <c r="C135" t="s">
        <v>24</v>
      </c>
      <c r="D135" s="1">
        <v>0.69</v>
      </c>
      <c r="E135" s="1">
        <v>0.65</v>
      </c>
      <c r="F135" s="8">
        <f t="shared" si="8"/>
        <v>3.9999999999999925E-2</v>
      </c>
      <c r="G135" s="3" t="str">
        <f t="shared" si="9"/>
        <v>No</v>
      </c>
    </row>
    <row r="136" spans="1:7" x14ac:dyDescent="0.3">
      <c r="A136" s="3">
        <v>135</v>
      </c>
      <c r="B136" t="s">
        <v>154</v>
      </c>
      <c r="C136" t="s">
        <v>25</v>
      </c>
      <c r="D136" s="1">
        <v>0.83</v>
      </c>
      <c r="E136" s="1">
        <v>0.87</v>
      </c>
      <c r="F136" s="8">
        <f t="shared" si="8"/>
        <v>4.0000000000000036E-2</v>
      </c>
      <c r="G136" s="3" t="str">
        <f t="shared" si="9"/>
        <v>No</v>
      </c>
    </row>
    <row r="137" spans="1:7" x14ac:dyDescent="0.3">
      <c r="A137" s="3">
        <v>136</v>
      </c>
      <c r="B137" t="s">
        <v>154</v>
      </c>
      <c r="C137" t="s">
        <v>26</v>
      </c>
      <c r="D137" s="1">
        <v>0.87</v>
      </c>
      <c r="E137" s="1">
        <v>0.9</v>
      </c>
      <c r="F137" s="8">
        <f t="shared" si="8"/>
        <v>3.0000000000000027E-2</v>
      </c>
      <c r="G137" s="3" t="str">
        <f t="shared" si="9"/>
        <v>No</v>
      </c>
    </row>
    <row r="138" spans="1:7" x14ac:dyDescent="0.3">
      <c r="A138" s="3">
        <v>137</v>
      </c>
      <c r="B138" t="s">
        <v>154</v>
      </c>
      <c r="C138" t="s">
        <v>27</v>
      </c>
      <c r="D138" s="1">
        <v>0.83</v>
      </c>
      <c r="E138" s="1">
        <v>0.82</v>
      </c>
      <c r="F138" s="8">
        <f t="shared" si="8"/>
        <v>1.0000000000000009E-2</v>
      </c>
      <c r="G138" s="3" t="str">
        <f t="shared" si="9"/>
        <v>No</v>
      </c>
    </row>
    <row r="139" spans="1:7" x14ac:dyDescent="0.3">
      <c r="A139" s="3">
        <v>138</v>
      </c>
      <c r="B139" t="s">
        <v>154</v>
      </c>
      <c r="C139" t="s">
        <v>28</v>
      </c>
      <c r="D139" s="1">
        <v>0.79</v>
      </c>
      <c r="E139" s="1">
        <v>0.83</v>
      </c>
      <c r="F139" s="8">
        <f t="shared" si="8"/>
        <v>3.9999999999999925E-2</v>
      </c>
      <c r="G139" s="3" t="str">
        <f t="shared" si="9"/>
        <v>No</v>
      </c>
    </row>
    <row r="140" spans="1:7" x14ac:dyDescent="0.3">
      <c r="A140" s="3">
        <v>139</v>
      </c>
      <c r="B140" t="s">
        <v>154</v>
      </c>
      <c r="C140" t="s">
        <v>29</v>
      </c>
      <c r="D140" s="1">
        <v>0.77</v>
      </c>
      <c r="E140" s="1">
        <v>0.7</v>
      </c>
      <c r="F140" s="8">
        <f t="shared" si="8"/>
        <v>7.0000000000000062E-2</v>
      </c>
      <c r="G140" s="3" t="str">
        <f t="shared" si="9"/>
        <v>No</v>
      </c>
    </row>
    <row r="141" spans="1:7" x14ac:dyDescent="0.3">
      <c r="A141" s="3">
        <v>140</v>
      </c>
      <c r="B141" t="s">
        <v>154</v>
      </c>
      <c r="C141" t="s">
        <v>30</v>
      </c>
      <c r="D141" s="1">
        <v>0.75</v>
      </c>
      <c r="E141" s="1">
        <v>0.68</v>
      </c>
      <c r="F141" s="8">
        <f t="shared" si="8"/>
        <v>6.9999999999999951E-2</v>
      </c>
      <c r="G141" s="3" t="str">
        <f t="shared" si="9"/>
        <v>No</v>
      </c>
    </row>
    <row r="142" spans="1:7" x14ac:dyDescent="0.3">
      <c r="A142" s="3">
        <v>141</v>
      </c>
      <c r="B142" t="s">
        <v>154</v>
      </c>
      <c r="C142" t="s">
        <v>31</v>
      </c>
      <c r="D142" s="1">
        <v>0.67</v>
      </c>
      <c r="E142" s="1">
        <v>0.66</v>
      </c>
      <c r="F142" s="8">
        <f t="shared" si="8"/>
        <v>1.0000000000000009E-2</v>
      </c>
      <c r="G142" s="3" t="str">
        <f t="shared" si="9"/>
        <v>No</v>
      </c>
    </row>
    <row r="143" spans="1:7" x14ac:dyDescent="0.3">
      <c r="A143" s="3">
        <v>142</v>
      </c>
      <c r="B143" t="s">
        <v>155</v>
      </c>
      <c r="C143" t="s">
        <v>156</v>
      </c>
      <c r="D143" s="1">
        <v>0.55000000000000004</v>
      </c>
      <c r="E143" s="1">
        <v>0.55000000000000004</v>
      </c>
      <c r="F143" s="8">
        <f t="shared" si="8"/>
        <v>0</v>
      </c>
      <c r="G143" s="3" t="str">
        <f t="shared" si="9"/>
        <v>No</v>
      </c>
    </row>
    <row r="144" spans="1:7" x14ac:dyDescent="0.3">
      <c r="A144" s="3">
        <v>143</v>
      </c>
      <c r="B144" t="s">
        <v>155</v>
      </c>
      <c r="C144" t="s">
        <v>157</v>
      </c>
      <c r="D144" s="1">
        <v>0.45</v>
      </c>
      <c r="E144" s="1">
        <v>0.47</v>
      </c>
      <c r="F144" s="8">
        <f t="shared" si="8"/>
        <v>1.9999999999999962E-2</v>
      </c>
      <c r="G144" s="3" t="str">
        <f t="shared" si="9"/>
        <v>No</v>
      </c>
    </row>
    <row r="145" spans="1:7" x14ac:dyDescent="0.3">
      <c r="A145" s="3">
        <v>144</v>
      </c>
      <c r="B145" t="s">
        <v>155</v>
      </c>
      <c r="C145" t="s">
        <v>158</v>
      </c>
      <c r="D145" s="1">
        <v>0.6</v>
      </c>
      <c r="E145" s="1">
        <v>0.52</v>
      </c>
      <c r="F145" s="8">
        <f t="shared" si="8"/>
        <v>7.999999999999996E-2</v>
      </c>
      <c r="G145" s="3" t="str">
        <f t="shared" si="9"/>
        <v>Yes</v>
      </c>
    </row>
    <row r="146" spans="1:7" x14ac:dyDescent="0.3">
      <c r="A146" s="3">
        <v>145</v>
      </c>
      <c r="B146" t="s">
        <v>155</v>
      </c>
      <c r="C146" t="s">
        <v>159</v>
      </c>
      <c r="D146" s="1">
        <v>0.61</v>
      </c>
      <c r="E146" s="1">
        <v>0.59</v>
      </c>
      <c r="F146" s="8">
        <f t="shared" si="8"/>
        <v>2.0000000000000018E-2</v>
      </c>
      <c r="G146" s="3" t="str">
        <f t="shared" si="9"/>
        <v>No</v>
      </c>
    </row>
    <row r="147" spans="1:7" x14ac:dyDescent="0.3">
      <c r="A147" s="3">
        <v>146</v>
      </c>
      <c r="B147" t="s">
        <v>160</v>
      </c>
      <c r="C147" t="s">
        <v>161</v>
      </c>
      <c r="D147" s="1">
        <v>0.55000000000000004</v>
      </c>
      <c r="E147" s="1">
        <v>0.5</v>
      </c>
      <c r="F147" s="8">
        <f t="shared" si="8"/>
        <v>5.0000000000000044E-2</v>
      </c>
      <c r="G147" s="3" t="str">
        <f t="shared" si="9"/>
        <v>No</v>
      </c>
    </row>
    <row r="148" spans="1:7" x14ac:dyDescent="0.3">
      <c r="A148" s="3">
        <v>147</v>
      </c>
      <c r="B148" t="s">
        <v>160</v>
      </c>
      <c r="C148" t="s">
        <v>162</v>
      </c>
      <c r="D148" s="1">
        <v>0.33</v>
      </c>
      <c r="E148" s="1">
        <v>0.41</v>
      </c>
      <c r="F148" s="8">
        <f t="shared" si="8"/>
        <v>7.999999999999996E-2</v>
      </c>
      <c r="G148" s="3" t="str">
        <f t="shared" si="9"/>
        <v>Yes</v>
      </c>
    </row>
    <row r="149" spans="1:7" x14ac:dyDescent="0.3">
      <c r="A149" s="3">
        <v>148</v>
      </c>
      <c r="B149" t="s">
        <v>160</v>
      </c>
      <c r="C149" t="s">
        <v>163</v>
      </c>
      <c r="D149" s="1">
        <v>0.28999999999999998</v>
      </c>
      <c r="E149" s="1">
        <v>0.33</v>
      </c>
      <c r="F149" s="8">
        <f t="shared" si="8"/>
        <v>4.0000000000000036E-2</v>
      </c>
      <c r="G149" s="3" t="str">
        <f t="shared" si="9"/>
        <v>No</v>
      </c>
    </row>
    <row r="150" spans="1:7" x14ac:dyDescent="0.3">
      <c r="A150" s="3">
        <v>149</v>
      </c>
      <c r="B150" t="s">
        <v>164</v>
      </c>
      <c r="C150" t="s">
        <v>165</v>
      </c>
      <c r="D150" s="1">
        <v>0.78</v>
      </c>
      <c r="E150" s="1">
        <v>0.93</v>
      </c>
      <c r="F150" s="8">
        <f t="shared" si="8"/>
        <v>0.15000000000000002</v>
      </c>
      <c r="G150" s="3" t="str">
        <f t="shared" si="9"/>
        <v>Yes</v>
      </c>
    </row>
    <row r="151" spans="1:7" x14ac:dyDescent="0.3">
      <c r="A151" s="3">
        <v>150</v>
      </c>
      <c r="B151" t="s">
        <v>164</v>
      </c>
      <c r="C151" t="s">
        <v>166</v>
      </c>
      <c r="D151" s="1">
        <v>0.47</v>
      </c>
      <c r="E151" s="1">
        <v>0.64</v>
      </c>
      <c r="F151" s="8">
        <f t="shared" si="8"/>
        <v>0.17000000000000004</v>
      </c>
      <c r="G151" s="3" t="str">
        <f t="shared" si="9"/>
        <v>Yes</v>
      </c>
    </row>
    <row r="152" spans="1:7" x14ac:dyDescent="0.3">
      <c r="A152" s="3">
        <v>151</v>
      </c>
      <c r="B152" t="s">
        <v>164</v>
      </c>
      <c r="C152" t="s">
        <v>167</v>
      </c>
      <c r="D152" s="1">
        <v>0.53</v>
      </c>
      <c r="E152" s="1">
        <v>0.52</v>
      </c>
      <c r="F152" s="8">
        <f t="shared" si="8"/>
        <v>1.0000000000000009E-2</v>
      </c>
      <c r="G152" s="3" t="str">
        <f t="shared" si="9"/>
        <v>No</v>
      </c>
    </row>
    <row r="153" spans="1:7" x14ac:dyDescent="0.3">
      <c r="A153" s="3">
        <v>152</v>
      </c>
      <c r="B153" t="s">
        <v>164</v>
      </c>
      <c r="C153" t="s">
        <v>168</v>
      </c>
      <c r="D153" s="1">
        <v>0.72</v>
      </c>
      <c r="E153" s="1">
        <v>0.75</v>
      </c>
      <c r="F153" s="8">
        <f t="shared" si="8"/>
        <v>3.0000000000000027E-2</v>
      </c>
      <c r="G153" s="3" t="str">
        <f t="shared" si="9"/>
        <v>No</v>
      </c>
    </row>
    <row r="154" spans="1:7" x14ac:dyDescent="0.3">
      <c r="A154" s="3">
        <v>153</v>
      </c>
      <c r="B154" t="s">
        <v>164</v>
      </c>
      <c r="C154" t="s">
        <v>169</v>
      </c>
      <c r="D154" s="1">
        <v>0.55000000000000004</v>
      </c>
      <c r="E154" s="1">
        <v>0.57999999999999996</v>
      </c>
      <c r="F154" s="8">
        <f t="shared" si="8"/>
        <v>2.9999999999999916E-2</v>
      </c>
      <c r="G154" s="3" t="str">
        <f t="shared" si="9"/>
        <v>No</v>
      </c>
    </row>
    <row r="155" spans="1:7" x14ac:dyDescent="0.3">
      <c r="A155" s="3">
        <v>154</v>
      </c>
      <c r="B155" t="s">
        <v>164</v>
      </c>
      <c r="C155" t="s">
        <v>170</v>
      </c>
      <c r="D155" s="1">
        <v>0.39</v>
      </c>
      <c r="E155" s="1">
        <v>0.45</v>
      </c>
      <c r="F155" s="8">
        <f t="shared" si="8"/>
        <v>0.06</v>
      </c>
      <c r="G155" s="3" t="str">
        <f t="shared" si="9"/>
        <v>No</v>
      </c>
    </row>
    <row r="156" spans="1:7" x14ac:dyDescent="0.3">
      <c r="A156" s="3">
        <v>155</v>
      </c>
      <c r="B156" t="s">
        <v>171</v>
      </c>
      <c r="C156" t="s">
        <v>172</v>
      </c>
      <c r="D156" s="1">
        <v>0.93</v>
      </c>
      <c r="E156" s="1">
        <v>0.97</v>
      </c>
      <c r="F156" s="8">
        <f t="shared" si="8"/>
        <v>3.9999999999999925E-2</v>
      </c>
      <c r="G156" s="3" t="str">
        <f t="shared" si="9"/>
        <v>No</v>
      </c>
    </row>
    <row r="157" spans="1:7" x14ac:dyDescent="0.3">
      <c r="A157" s="3">
        <v>156</v>
      </c>
      <c r="B157" t="s">
        <v>171</v>
      </c>
      <c r="C157" t="s">
        <v>173</v>
      </c>
      <c r="D157" s="1">
        <v>0.91</v>
      </c>
      <c r="E157" s="1">
        <v>1</v>
      </c>
      <c r="F157" s="8">
        <f t="shared" si="8"/>
        <v>8.9999999999999969E-2</v>
      </c>
      <c r="G157" s="3" t="str">
        <f t="shared" si="9"/>
        <v>Yes</v>
      </c>
    </row>
    <row r="158" spans="1:7" x14ac:dyDescent="0.3">
      <c r="A158" s="3">
        <v>157</v>
      </c>
      <c r="B158" t="s">
        <v>171</v>
      </c>
      <c r="C158" t="s">
        <v>174</v>
      </c>
      <c r="D158" s="1">
        <v>0.76</v>
      </c>
      <c r="E158" s="1">
        <v>0.81</v>
      </c>
      <c r="F158" s="8">
        <f t="shared" si="8"/>
        <v>5.0000000000000044E-2</v>
      </c>
      <c r="G158" s="3" t="str">
        <f t="shared" si="9"/>
        <v>No</v>
      </c>
    </row>
    <row r="159" spans="1:7" x14ac:dyDescent="0.3">
      <c r="A159" s="3">
        <v>158</v>
      </c>
      <c r="B159" t="s">
        <v>171</v>
      </c>
      <c r="C159" t="s">
        <v>175</v>
      </c>
      <c r="D159" s="1">
        <v>0.96</v>
      </c>
      <c r="E159" s="1">
        <v>0.99</v>
      </c>
      <c r="F159" s="8">
        <f t="shared" si="8"/>
        <v>3.0000000000000027E-2</v>
      </c>
      <c r="G159" s="3" t="str">
        <f t="shared" si="9"/>
        <v>No</v>
      </c>
    </row>
    <row r="160" spans="1:7" x14ac:dyDescent="0.3">
      <c r="A160" s="3">
        <v>159</v>
      </c>
      <c r="B160" t="s">
        <v>171</v>
      </c>
      <c r="C160" t="s">
        <v>176</v>
      </c>
      <c r="D160" s="1">
        <v>0.21</v>
      </c>
      <c r="E160" s="1">
        <v>0.28999999999999998</v>
      </c>
      <c r="F160" s="8">
        <f t="shared" si="8"/>
        <v>7.9999999999999988E-2</v>
      </c>
      <c r="G160" s="3" t="str">
        <f t="shared" si="9"/>
        <v>Yes</v>
      </c>
    </row>
    <row r="161" spans="1:7" x14ac:dyDescent="0.3">
      <c r="A161" s="3">
        <v>160</v>
      </c>
      <c r="B161" t="s">
        <v>171</v>
      </c>
      <c r="C161" t="s">
        <v>177</v>
      </c>
      <c r="D161" s="1">
        <v>0.44</v>
      </c>
      <c r="E161" s="1">
        <v>0.61</v>
      </c>
      <c r="F161" s="8">
        <f t="shared" si="8"/>
        <v>0.16999999999999998</v>
      </c>
      <c r="G161" s="3" t="str">
        <f t="shared" si="9"/>
        <v>Yes</v>
      </c>
    </row>
    <row r="162" spans="1:7" x14ac:dyDescent="0.3">
      <c r="A162" s="3">
        <v>161</v>
      </c>
      <c r="B162" t="s">
        <v>178</v>
      </c>
      <c r="C162" t="s">
        <v>178</v>
      </c>
      <c r="D162" s="1">
        <v>0.7</v>
      </c>
      <c r="E162" s="1">
        <v>0.76</v>
      </c>
      <c r="F162" s="8">
        <f t="shared" ref="F162:F163" si="10">ABS(D162-E162)</f>
        <v>6.0000000000000053E-2</v>
      </c>
      <c r="G162" s="3" t="str">
        <f t="shared" ref="G162:G163" si="11">IF(F162&gt;=8%, "Yes","No")</f>
        <v>No</v>
      </c>
    </row>
    <row r="163" spans="1:7" x14ac:dyDescent="0.3">
      <c r="A163" s="3">
        <v>162</v>
      </c>
      <c r="B163" t="s">
        <v>179</v>
      </c>
      <c r="C163" t="s">
        <v>179</v>
      </c>
      <c r="D163" s="1">
        <v>0.12</v>
      </c>
      <c r="E163" s="1">
        <v>0.21</v>
      </c>
      <c r="F163" s="8">
        <f t="shared" si="10"/>
        <v>0.09</v>
      </c>
      <c r="G163" s="3" t="str">
        <f t="shared" si="11"/>
        <v>Yes</v>
      </c>
    </row>
  </sheetData>
  <conditionalFormatting sqref="G1:G1048576">
    <cfRule type="cellIs" dxfId="75" priority="1" operator="equal">
      <formula>"Yes"</formula>
    </cfRule>
  </conditionalFormatting>
  <pageMargins left="0.7" right="0.7" top="0.75" bottom="0.75" header="0.3" footer="0.3"/>
  <pageSetup scale="84" fitToHeight="0" orientation="landscape" r:id="rId1"/>
  <headerFooter>
    <oddHeader>&amp;L&amp;A&amp;C&amp;F&amp;R&amp;D</oddHeader>
    <oddFooter>Page &amp;P of &amp;N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3"/>
  <sheetViews>
    <sheetView workbookViewId="0">
      <pane ySplit="1" topLeftCell="A2" activePane="bottomLeft" state="frozen"/>
      <selection pane="bottomLeft" activeCell="G16" sqref="G16"/>
    </sheetView>
  </sheetViews>
  <sheetFormatPr defaultRowHeight="14.4" x14ac:dyDescent="0.3"/>
  <cols>
    <col min="1" max="1" width="9.33203125" style="3" customWidth="1"/>
    <col min="2" max="2" width="15.33203125" customWidth="1"/>
    <col min="3" max="3" width="68.6640625" customWidth="1"/>
    <col min="6" max="6" width="16.44140625" customWidth="1"/>
    <col min="7" max="7" width="13.6640625" customWidth="1"/>
  </cols>
  <sheetData>
    <row r="1" spans="1:7" s="9" customFormat="1" ht="43.2" x14ac:dyDescent="0.3">
      <c r="A1" s="6" t="s">
        <v>0</v>
      </c>
      <c r="B1" s="7" t="s">
        <v>1</v>
      </c>
      <c r="C1" s="7" t="s">
        <v>2</v>
      </c>
      <c r="D1" s="9" t="s">
        <v>201</v>
      </c>
      <c r="E1" s="9" t="s">
        <v>202</v>
      </c>
      <c r="F1" s="10" t="s">
        <v>203</v>
      </c>
      <c r="G1" s="10" t="s">
        <v>196</v>
      </c>
    </row>
    <row r="2" spans="1:7" x14ac:dyDescent="0.3">
      <c r="A2" s="3">
        <v>1</v>
      </c>
      <c r="B2" t="s">
        <v>12</v>
      </c>
      <c r="C2" t="s">
        <v>13</v>
      </c>
      <c r="D2" s="1">
        <v>0.82</v>
      </c>
      <c r="E2" s="1">
        <v>0.92</v>
      </c>
      <c r="F2" s="8">
        <f t="shared" ref="F2:F33" si="0">ABS(D2-E2)</f>
        <v>0.10000000000000009</v>
      </c>
      <c r="G2" s="3" t="str">
        <f t="shared" ref="G2:G33" si="1">IF(F2&gt;=7%,"Yes","No")</f>
        <v>Yes</v>
      </c>
    </row>
    <row r="3" spans="1:7" x14ac:dyDescent="0.3">
      <c r="A3" s="3">
        <v>2</v>
      </c>
      <c r="B3" t="s">
        <v>12</v>
      </c>
      <c r="C3" t="s">
        <v>14</v>
      </c>
      <c r="D3" s="1">
        <v>0.83</v>
      </c>
      <c r="E3" s="1">
        <v>0.89</v>
      </c>
      <c r="F3" s="8">
        <f t="shared" si="0"/>
        <v>6.0000000000000053E-2</v>
      </c>
      <c r="G3" s="3" t="str">
        <f t="shared" si="1"/>
        <v>No</v>
      </c>
    </row>
    <row r="4" spans="1:7" x14ac:dyDescent="0.3">
      <c r="A4" s="3">
        <v>3</v>
      </c>
      <c r="B4" t="s">
        <v>12</v>
      </c>
      <c r="C4" t="s">
        <v>15</v>
      </c>
      <c r="D4" s="1">
        <v>0.79</v>
      </c>
      <c r="E4" s="1">
        <v>0.86</v>
      </c>
      <c r="F4" s="8">
        <f t="shared" si="0"/>
        <v>6.9999999999999951E-2</v>
      </c>
      <c r="G4" s="3" t="str">
        <f t="shared" si="1"/>
        <v>Yes</v>
      </c>
    </row>
    <row r="5" spans="1:7" x14ac:dyDescent="0.3">
      <c r="A5" s="3">
        <v>4</v>
      </c>
      <c r="B5" t="s">
        <v>12</v>
      </c>
      <c r="C5" t="s">
        <v>16</v>
      </c>
      <c r="D5" s="1">
        <v>0.82</v>
      </c>
      <c r="E5" s="1">
        <v>0.87</v>
      </c>
      <c r="F5" s="8">
        <f t="shared" si="0"/>
        <v>5.0000000000000044E-2</v>
      </c>
      <c r="G5" s="3" t="str">
        <f t="shared" si="1"/>
        <v>No</v>
      </c>
    </row>
    <row r="6" spans="1:7" x14ac:dyDescent="0.3">
      <c r="A6" s="3">
        <v>5</v>
      </c>
      <c r="B6" t="s">
        <v>12</v>
      </c>
      <c r="C6" t="s">
        <v>17</v>
      </c>
      <c r="D6" s="1">
        <v>0.36</v>
      </c>
      <c r="E6" s="1">
        <v>0.61</v>
      </c>
      <c r="F6" s="8">
        <f t="shared" si="0"/>
        <v>0.25</v>
      </c>
      <c r="G6" s="3" t="str">
        <f t="shared" si="1"/>
        <v>Yes</v>
      </c>
    </row>
    <row r="7" spans="1:7" x14ac:dyDescent="0.3">
      <c r="A7" s="3">
        <v>6</v>
      </c>
      <c r="B7" t="s">
        <v>12</v>
      </c>
      <c r="C7" t="s">
        <v>18</v>
      </c>
      <c r="D7" s="1">
        <v>0.45</v>
      </c>
      <c r="E7" s="1">
        <v>0.64</v>
      </c>
      <c r="F7" s="8">
        <f t="shared" si="0"/>
        <v>0.19</v>
      </c>
      <c r="G7" s="3" t="str">
        <f t="shared" si="1"/>
        <v>Yes</v>
      </c>
    </row>
    <row r="8" spans="1:7" x14ac:dyDescent="0.3">
      <c r="A8" s="3">
        <v>7</v>
      </c>
      <c r="B8" t="s">
        <v>12</v>
      </c>
      <c r="C8" t="s">
        <v>19</v>
      </c>
      <c r="D8" s="1">
        <v>0.8</v>
      </c>
      <c r="E8" s="1">
        <v>0.87</v>
      </c>
      <c r="F8" s="8">
        <f t="shared" si="0"/>
        <v>6.9999999999999951E-2</v>
      </c>
      <c r="G8" s="3" t="str">
        <f t="shared" si="1"/>
        <v>Yes</v>
      </c>
    </row>
    <row r="9" spans="1:7" x14ac:dyDescent="0.3">
      <c r="A9" s="3">
        <v>8</v>
      </c>
      <c r="B9" t="s">
        <v>12</v>
      </c>
      <c r="C9" t="s">
        <v>20</v>
      </c>
      <c r="D9" s="1">
        <v>0.47</v>
      </c>
      <c r="E9" s="1">
        <v>0.6</v>
      </c>
      <c r="F9" s="8">
        <f t="shared" si="0"/>
        <v>0.13</v>
      </c>
      <c r="G9" s="3" t="str">
        <f t="shared" si="1"/>
        <v>Yes</v>
      </c>
    </row>
    <row r="10" spans="1:7" x14ac:dyDescent="0.3">
      <c r="A10" s="3">
        <v>9</v>
      </c>
      <c r="B10" t="s">
        <v>21</v>
      </c>
      <c r="C10" t="s">
        <v>22</v>
      </c>
      <c r="D10" s="1">
        <v>0.74</v>
      </c>
      <c r="E10" s="1">
        <v>0.83</v>
      </c>
      <c r="F10" s="8">
        <f t="shared" si="0"/>
        <v>8.9999999999999969E-2</v>
      </c>
      <c r="G10" s="3" t="str">
        <f t="shared" si="1"/>
        <v>Yes</v>
      </c>
    </row>
    <row r="11" spans="1:7" x14ac:dyDescent="0.3">
      <c r="A11" s="3">
        <v>10</v>
      </c>
      <c r="B11" t="s">
        <v>21</v>
      </c>
      <c r="C11" t="s">
        <v>23</v>
      </c>
      <c r="D11" s="1">
        <v>0.61</v>
      </c>
      <c r="E11" s="1">
        <v>0.69</v>
      </c>
      <c r="F11" s="8">
        <f t="shared" si="0"/>
        <v>7.999999999999996E-2</v>
      </c>
      <c r="G11" s="3" t="str">
        <f t="shared" si="1"/>
        <v>Yes</v>
      </c>
    </row>
    <row r="12" spans="1:7" x14ac:dyDescent="0.3">
      <c r="A12" s="3">
        <v>11</v>
      </c>
      <c r="B12" t="s">
        <v>21</v>
      </c>
      <c r="C12" t="s">
        <v>24</v>
      </c>
      <c r="D12" s="1">
        <v>0.62</v>
      </c>
      <c r="E12" s="1">
        <v>0.71</v>
      </c>
      <c r="F12" s="8">
        <f t="shared" si="0"/>
        <v>8.9999999999999969E-2</v>
      </c>
      <c r="G12" s="3" t="str">
        <f t="shared" si="1"/>
        <v>Yes</v>
      </c>
    </row>
    <row r="13" spans="1:7" x14ac:dyDescent="0.3">
      <c r="A13" s="3">
        <v>12</v>
      </c>
      <c r="B13" t="s">
        <v>21</v>
      </c>
      <c r="C13" t="s">
        <v>25</v>
      </c>
      <c r="D13" s="1">
        <v>0.71</v>
      </c>
      <c r="E13" s="1">
        <v>0.8</v>
      </c>
      <c r="F13" s="8">
        <f t="shared" si="0"/>
        <v>9.000000000000008E-2</v>
      </c>
      <c r="G13" s="3" t="str">
        <f t="shared" si="1"/>
        <v>Yes</v>
      </c>
    </row>
    <row r="14" spans="1:7" x14ac:dyDescent="0.3">
      <c r="A14" s="3">
        <v>13</v>
      </c>
      <c r="B14" t="s">
        <v>21</v>
      </c>
      <c r="C14" t="s">
        <v>26</v>
      </c>
      <c r="D14" s="1">
        <v>0.76</v>
      </c>
      <c r="E14" s="1">
        <v>0.71</v>
      </c>
      <c r="F14" s="8">
        <f t="shared" si="0"/>
        <v>5.0000000000000044E-2</v>
      </c>
      <c r="G14" s="3" t="str">
        <f t="shared" si="1"/>
        <v>No</v>
      </c>
    </row>
    <row r="15" spans="1:7" x14ac:dyDescent="0.3">
      <c r="A15" s="3">
        <v>14</v>
      </c>
      <c r="B15" t="s">
        <v>21</v>
      </c>
      <c r="C15" t="s">
        <v>27</v>
      </c>
      <c r="D15" s="1">
        <v>0.67</v>
      </c>
      <c r="E15" s="1">
        <v>0.82</v>
      </c>
      <c r="F15" s="8">
        <f t="shared" si="0"/>
        <v>0.14999999999999991</v>
      </c>
      <c r="G15" s="3" t="str">
        <f t="shared" si="1"/>
        <v>Yes</v>
      </c>
    </row>
    <row r="16" spans="1:7" x14ac:dyDescent="0.3">
      <c r="A16" s="3">
        <v>15</v>
      </c>
      <c r="B16" t="s">
        <v>21</v>
      </c>
      <c r="C16" t="s">
        <v>28</v>
      </c>
      <c r="D16" s="1">
        <v>0.68</v>
      </c>
      <c r="E16" s="1">
        <v>0.8</v>
      </c>
      <c r="F16" s="8">
        <f t="shared" si="0"/>
        <v>0.12</v>
      </c>
      <c r="G16" s="3" t="str">
        <f t="shared" si="1"/>
        <v>Yes</v>
      </c>
    </row>
    <row r="17" spans="1:7" x14ac:dyDescent="0.3">
      <c r="A17" s="3">
        <v>16</v>
      </c>
      <c r="B17" t="s">
        <v>21</v>
      </c>
      <c r="C17" t="s">
        <v>29</v>
      </c>
      <c r="D17" s="1">
        <v>0.71</v>
      </c>
      <c r="E17" s="1">
        <v>0.87</v>
      </c>
      <c r="F17" s="8">
        <f t="shared" si="0"/>
        <v>0.16000000000000003</v>
      </c>
      <c r="G17" s="3" t="str">
        <f t="shared" si="1"/>
        <v>Yes</v>
      </c>
    </row>
    <row r="18" spans="1:7" x14ac:dyDescent="0.3">
      <c r="A18" s="3">
        <v>17</v>
      </c>
      <c r="B18" t="s">
        <v>21</v>
      </c>
      <c r="C18" t="s">
        <v>30</v>
      </c>
      <c r="D18" s="1">
        <v>0.53</v>
      </c>
      <c r="E18" s="1">
        <v>0.76</v>
      </c>
      <c r="F18" s="8">
        <f t="shared" si="0"/>
        <v>0.22999999999999998</v>
      </c>
      <c r="G18" s="3" t="str">
        <f t="shared" si="1"/>
        <v>Yes</v>
      </c>
    </row>
    <row r="19" spans="1:7" x14ac:dyDescent="0.3">
      <c r="A19" s="3">
        <v>18</v>
      </c>
      <c r="B19" t="s">
        <v>21</v>
      </c>
      <c r="C19" t="s">
        <v>31</v>
      </c>
      <c r="D19" s="1">
        <v>0.42</v>
      </c>
      <c r="E19" s="1">
        <v>0.53</v>
      </c>
      <c r="F19" s="8">
        <f t="shared" si="0"/>
        <v>0.11000000000000004</v>
      </c>
      <c r="G19" s="3" t="str">
        <f t="shared" si="1"/>
        <v>Yes</v>
      </c>
    </row>
    <row r="20" spans="1:7" x14ac:dyDescent="0.3">
      <c r="A20" s="3">
        <v>19</v>
      </c>
      <c r="B20" t="s">
        <v>32</v>
      </c>
      <c r="C20" t="s">
        <v>33</v>
      </c>
      <c r="D20" s="1">
        <v>0.74</v>
      </c>
      <c r="E20" s="1">
        <v>0.87</v>
      </c>
      <c r="F20" s="8">
        <f t="shared" si="0"/>
        <v>0.13</v>
      </c>
      <c r="G20" s="3" t="str">
        <f t="shared" si="1"/>
        <v>Yes</v>
      </c>
    </row>
    <row r="21" spans="1:7" x14ac:dyDescent="0.3">
      <c r="A21" s="3">
        <v>20</v>
      </c>
      <c r="B21" t="s">
        <v>32</v>
      </c>
      <c r="C21" t="s">
        <v>34</v>
      </c>
      <c r="D21" s="1">
        <v>0.77</v>
      </c>
      <c r="E21" s="1">
        <v>0.9</v>
      </c>
      <c r="F21" s="8">
        <f t="shared" si="0"/>
        <v>0.13</v>
      </c>
      <c r="G21" s="3" t="str">
        <f t="shared" si="1"/>
        <v>Yes</v>
      </c>
    </row>
    <row r="22" spans="1:7" x14ac:dyDescent="0.3">
      <c r="A22" s="3">
        <v>21</v>
      </c>
      <c r="B22" t="s">
        <v>35</v>
      </c>
      <c r="C22" t="s">
        <v>36</v>
      </c>
      <c r="D22" s="1">
        <v>0.95</v>
      </c>
      <c r="E22" s="1">
        <v>0.94</v>
      </c>
      <c r="F22" s="8">
        <f t="shared" si="0"/>
        <v>1.0000000000000009E-2</v>
      </c>
      <c r="G22" s="3" t="str">
        <f t="shared" si="1"/>
        <v>No</v>
      </c>
    </row>
    <row r="23" spans="1:7" x14ac:dyDescent="0.3">
      <c r="A23" s="3">
        <v>22</v>
      </c>
      <c r="B23" t="s">
        <v>35</v>
      </c>
      <c r="C23" t="s">
        <v>37</v>
      </c>
      <c r="D23" s="1">
        <v>0.91</v>
      </c>
      <c r="E23" s="1">
        <v>0.89</v>
      </c>
      <c r="F23" s="8">
        <f t="shared" si="0"/>
        <v>2.0000000000000018E-2</v>
      </c>
      <c r="G23" s="3" t="str">
        <f t="shared" si="1"/>
        <v>No</v>
      </c>
    </row>
    <row r="24" spans="1:7" x14ac:dyDescent="0.3">
      <c r="A24" s="3">
        <v>23</v>
      </c>
      <c r="B24" t="s">
        <v>35</v>
      </c>
      <c r="C24" t="s">
        <v>38</v>
      </c>
      <c r="D24" s="1">
        <v>0.8</v>
      </c>
      <c r="E24" s="1">
        <v>0.72</v>
      </c>
      <c r="F24" s="8">
        <f t="shared" si="0"/>
        <v>8.0000000000000071E-2</v>
      </c>
      <c r="G24" s="3" t="str">
        <f t="shared" si="1"/>
        <v>Yes</v>
      </c>
    </row>
    <row r="25" spans="1:7" x14ac:dyDescent="0.3">
      <c r="A25" s="3">
        <v>24</v>
      </c>
      <c r="B25" t="s">
        <v>35</v>
      </c>
      <c r="C25" t="s">
        <v>39</v>
      </c>
      <c r="D25" s="1">
        <v>0.82</v>
      </c>
      <c r="E25" s="1">
        <v>0.74</v>
      </c>
      <c r="F25" s="8">
        <f t="shared" si="0"/>
        <v>7.999999999999996E-2</v>
      </c>
      <c r="G25" s="3" t="str">
        <f t="shared" si="1"/>
        <v>Yes</v>
      </c>
    </row>
    <row r="26" spans="1:7" x14ac:dyDescent="0.3">
      <c r="A26" s="3">
        <v>25</v>
      </c>
      <c r="B26" t="s">
        <v>35</v>
      </c>
      <c r="C26" t="s">
        <v>40</v>
      </c>
      <c r="D26" s="1">
        <v>0.89</v>
      </c>
      <c r="E26" s="1">
        <v>0.89</v>
      </c>
      <c r="F26" s="8">
        <f t="shared" si="0"/>
        <v>0</v>
      </c>
      <c r="G26" s="3" t="str">
        <f t="shared" si="1"/>
        <v>No</v>
      </c>
    </row>
    <row r="27" spans="1:7" x14ac:dyDescent="0.3">
      <c r="A27" s="3">
        <v>26</v>
      </c>
      <c r="B27" t="s">
        <v>41</v>
      </c>
      <c r="C27" t="s">
        <v>42</v>
      </c>
      <c r="D27" s="1">
        <v>0.66</v>
      </c>
      <c r="E27" s="1">
        <v>0.71</v>
      </c>
      <c r="F27" s="8">
        <f t="shared" si="0"/>
        <v>4.9999999999999933E-2</v>
      </c>
      <c r="G27" s="3" t="str">
        <f t="shared" si="1"/>
        <v>No</v>
      </c>
    </row>
    <row r="28" spans="1:7" x14ac:dyDescent="0.3">
      <c r="A28" s="3">
        <v>27</v>
      </c>
      <c r="B28" t="s">
        <v>41</v>
      </c>
      <c r="C28" t="s">
        <v>43</v>
      </c>
      <c r="D28" s="1">
        <v>0.7</v>
      </c>
      <c r="E28" s="1">
        <v>0.69</v>
      </c>
      <c r="F28" s="8">
        <f t="shared" si="0"/>
        <v>1.0000000000000009E-2</v>
      </c>
      <c r="G28" s="3" t="str">
        <f t="shared" si="1"/>
        <v>No</v>
      </c>
    </row>
    <row r="29" spans="1:7" x14ac:dyDescent="0.3">
      <c r="A29" s="3">
        <v>28</v>
      </c>
      <c r="B29" t="s">
        <v>41</v>
      </c>
      <c r="C29" t="s">
        <v>44</v>
      </c>
      <c r="D29" s="1">
        <v>0.64</v>
      </c>
      <c r="E29" s="1">
        <v>0.67</v>
      </c>
      <c r="F29" s="8">
        <f t="shared" si="0"/>
        <v>3.0000000000000027E-2</v>
      </c>
      <c r="G29" s="3" t="str">
        <f t="shared" si="1"/>
        <v>No</v>
      </c>
    </row>
    <row r="30" spans="1:7" x14ac:dyDescent="0.3">
      <c r="A30" s="3">
        <v>29</v>
      </c>
      <c r="B30" t="s">
        <v>41</v>
      </c>
      <c r="C30" t="s">
        <v>45</v>
      </c>
      <c r="D30" s="1">
        <v>0.54</v>
      </c>
      <c r="E30" s="1">
        <v>0.53</v>
      </c>
      <c r="F30" s="8">
        <f t="shared" si="0"/>
        <v>1.0000000000000009E-2</v>
      </c>
      <c r="G30" s="3" t="str">
        <f t="shared" si="1"/>
        <v>No</v>
      </c>
    </row>
    <row r="31" spans="1:7" x14ac:dyDescent="0.3">
      <c r="A31" s="3">
        <v>30</v>
      </c>
      <c r="B31" t="s">
        <v>46</v>
      </c>
      <c r="C31" t="s">
        <v>47</v>
      </c>
      <c r="D31" s="1">
        <v>0.75</v>
      </c>
      <c r="E31" s="1">
        <v>0.83</v>
      </c>
      <c r="F31" s="8">
        <f t="shared" si="0"/>
        <v>7.999999999999996E-2</v>
      </c>
      <c r="G31" s="3" t="str">
        <f t="shared" si="1"/>
        <v>Yes</v>
      </c>
    </row>
    <row r="32" spans="1:7" x14ac:dyDescent="0.3">
      <c r="A32" s="3">
        <v>31</v>
      </c>
      <c r="B32" t="s">
        <v>46</v>
      </c>
      <c r="C32" t="s">
        <v>48</v>
      </c>
      <c r="D32" s="1">
        <v>0.56999999999999995</v>
      </c>
      <c r="E32" s="1">
        <v>0.71</v>
      </c>
      <c r="F32" s="8">
        <f t="shared" si="0"/>
        <v>0.14000000000000001</v>
      </c>
      <c r="G32" s="3" t="str">
        <f t="shared" si="1"/>
        <v>Yes</v>
      </c>
    </row>
    <row r="33" spans="1:7" x14ac:dyDescent="0.3">
      <c r="A33" s="3">
        <v>32</v>
      </c>
      <c r="B33" t="s">
        <v>46</v>
      </c>
      <c r="C33" t="s">
        <v>49</v>
      </c>
      <c r="D33" s="1">
        <v>0.41</v>
      </c>
      <c r="E33" s="1">
        <v>0.5</v>
      </c>
      <c r="F33" s="8">
        <f t="shared" si="0"/>
        <v>9.0000000000000024E-2</v>
      </c>
      <c r="G33" s="3" t="str">
        <f t="shared" si="1"/>
        <v>Yes</v>
      </c>
    </row>
    <row r="34" spans="1:7" x14ac:dyDescent="0.3">
      <c r="A34" s="3">
        <v>33</v>
      </c>
      <c r="B34" t="s">
        <v>46</v>
      </c>
      <c r="C34" t="s">
        <v>50</v>
      </c>
      <c r="D34" s="1">
        <v>0.66</v>
      </c>
      <c r="E34" s="1">
        <v>0.75</v>
      </c>
      <c r="F34" s="8">
        <f t="shared" ref="F34:F65" si="2">ABS(D34-E34)</f>
        <v>8.9999999999999969E-2</v>
      </c>
      <c r="G34" s="3" t="str">
        <f t="shared" ref="G34:G65" si="3">IF(F34&gt;=7%,"Yes","No")</f>
        <v>Yes</v>
      </c>
    </row>
    <row r="35" spans="1:7" x14ac:dyDescent="0.3">
      <c r="A35" s="3">
        <v>34</v>
      </c>
      <c r="B35" t="s">
        <v>46</v>
      </c>
      <c r="C35" t="s">
        <v>51</v>
      </c>
      <c r="D35" s="1">
        <v>0.49</v>
      </c>
      <c r="E35" s="1">
        <v>0.63</v>
      </c>
      <c r="F35" s="8">
        <f t="shared" si="2"/>
        <v>0.14000000000000001</v>
      </c>
      <c r="G35" s="3" t="str">
        <f t="shared" si="3"/>
        <v>Yes</v>
      </c>
    </row>
    <row r="36" spans="1:7" x14ac:dyDescent="0.3">
      <c r="A36" s="3">
        <v>35</v>
      </c>
      <c r="B36" t="s">
        <v>46</v>
      </c>
      <c r="C36" t="s">
        <v>52</v>
      </c>
      <c r="D36" s="1">
        <v>0.27</v>
      </c>
      <c r="E36" s="1">
        <v>0.36</v>
      </c>
      <c r="F36" s="8">
        <f t="shared" si="2"/>
        <v>8.9999999999999969E-2</v>
      </c>
      <c r="G36" s="3" t="str">
        <f t="shared" si="3"/>
        <v>Yes</v>
      </c>
    </row>
    <row r="37" spans="1:7" x14ac:dyDescent="0.3">
      <c r="A37" s="3">
        <v>36</v>
      </c>
      <c r="B37" t="s">
        <v>46</v>
      </c>
      <c r="C37" t="s">
        <v>53</v>
      </c>
      <c r="D37" s="1">
        <v>0.73</v>
      </c>
      <c r="E37" s="1">
        <v>0.83</v>
      </c>
      <c r="F37" s="8">
        <f t="shared" si="2"/>
        <v>9.9999999999999978E-2</v>
      </c>
      <c r="G37" s="3" t="str">
        <f t="shared" si="3"/>
        <v>Yes</v>
      </c>
    </row>
    <row r="38" spans="1:7" x14ac:dyDescent="0.3">
      <c r="A38" s="3">
        <v>37</v>
      </c>
      <c r="B38" t="s">
        <v>54</v>
      </c>
      <c r="C38" t="s">
        <v>55</v>
      </c>
      <c r="D38" s="1">
        <v>0.67</v>
      </c>
      <c r="E38" s="1">
        <v>0.7</v>
      </c>
      <c r="F38" s="8">
        <f t="shared" si="2"/>
        <v>2.9999999999999916E-2</v>
      </c>
      <c r="G38" s="3" t="str">
        <f t="shared" si="3"/>
        <v>No</v>
      </c>
    </row>
    <row r="39" spans="1:7" x14ac:dyDescent="0.3">
      <c r="A39" s="3">
        <v>38</v>
      </c>
      <c r="B39" t="s">
        <v>54</v>
      </c>
      <c r="C39" t="s">
        <v>56</v>
      </c>
      <c r="D39" s="1">
        <v>0.46</v>
      </c>
      <c r="E39" s="1">
        <v>0.43</v>
      </c>
      <c r="F39" s="8">
        <f t="shared" si="2"/>
        <v>3.0000000000000027E-2</v>
      </c>
      <c r="G39" s="3" t="str">
        <f t="shared" si="3"/>
        <v>No</v>
      </c>
    </row>
    <row r="40" spans="1:7" x14ac:dyDescent="0.3">
      <c r="A40" s="3">
        <v>39</v>
      </c>
      <c r="B40" t="s">
        <v>54</v>
      </c>
      <c r="C40" t="s">
        <v>57</v>
      </c>
      <c r="D40" s="1">
        <v>0.78</v>
      </c>
      <c r="E40" s="1">
        <v>0.76</v>
      </c>
      <c r="F40" s="8">
        <f t="shared" si="2"/>
        <v>2.0000000000000018E-2</v>
      </c>
      <c r="G40" s="3" t="str">
        <f t="shared" si="3"/>
        <v>No</v>
      </c>
    </row>
    <row r="41" spans="1:7" x14ac:dyDescent="0.3">
      <c r="A41" s="3">
        <v>40</v>
      </c>
      <c r="B41" t="s">
        <v>54</v>
      </c>
      <c r="C41" t="s">
        <v>58</v>
      </c>
      <c r="D41" s="1">
        <v>0.37</v>
      </c>
      <c r="E41" s="1">
        <v>0.53</v>
      </c>
      <c r="F41" s="8">
        <f t="shared" si="2"/>
        <v>0.16000000000000003</v>
      </c>
      <c r="G41" s="3" t="str">
        <f t="shared" si="3"/>
        <v>Yes</v>
      </c>
    </row>
    <row r="42" spans="1:7" x14ac:dyDescent="0.3">
      <c r="A42" s="3">
        <v>41</v>
      </c>
      <c r="B42" t="s">
        <v>54</v>
      </c>
      <c r="C42" t="s">
        <v>59</v>
      </c>
      <c r="D42" s="1">
        <v>0.64</v>
      </c>
      <c r="E42" s="1">
        <v>0.66</v>
      </c>
      <c r="F42" s="8">
        <f t="shared" si="2"/>
        <v>2.0000000000000018E-2</v>
      </c>
      <c r="G42" s="3" t="str">
        <f t="shared" si="3"/>
        <v>No</v>
      </c>
    </row>
    <row r="43" spans="1:7" x14ac:dyDescent="0.3">
      <c r="A43" s="3">
        <v>42</v>
      </c>
      <c r="B43" t="s">
        <v>54</v>
      </c>
      <c r="C43" t="s">
        <v>60</v>
      </c>
      <c r="D43" s="1">
        <v>0.65</v>
      </c>
      <c r="E43" s="1">
        <v>0.75</v>
      </c>
      <c r="F43" s="8">
        <f t="shared" si="2"/>
        <v>9.9999999999999978E-2</v>
      </c>
      <c r="G43" s="3" t="str">
        <f t="shared" si="3"/>
        <v>Yes</v>
      </c>
    </row>
    <row r="44" spans="1:7" x14ac:dyDescent="0.3">
      <c r="A44" s="3">
        <v>43</v>
      </c>
      <c r="B44" t="s">
        <v>54</v>
      </c>
      <c r="C44" t="s">
        <v>61</v>
      </c>
      <c r="D44" s="1">
        <v>0.47</v>
      </c>
      <c r="E44" s="1">
        <v>0.52</v>
      </c>
      <c r="F44" s="8">
        <f t="shared" si="2"/>
        <v>5.0000000000000044E-2</v>
      </c>
      <c r="G44" s="3" t="str">
        <f t="shared" si="3"/>
        <v>No</v>
      </c>
    </row>
    <row r="45" spans="1:7" x14ac:dyDescent="0.3">
      <c r="A45" s="3">
        <v>44</v>
      </c>
      <c r="B45" t="s">
        <v>54</v>
      </c>
      <c r="C45" t="s">
        <v>62</v>
      </c>
      <c r="D45" s="1">
        <v>0.46</v>
      </c>
      <c r="E45" s="1">
        <v>0.55000000000000004</v>
      </c>
      <c r="F45" s="8">
        <f t="shared" si="2"/>
        <v>9.0000000000000024E-2</v>
      </c>
      <c r="G45" s="3" t="str">
        <f t="shared" si="3"/>
        <v>Yes</v>
      </c>
    </row>
    <row r="46" spans="1:7" x14ac:dyDescent="0.3">
      <c r="A46" s="3">
        <v>45</v>
      </c>
      <c r="B46" t="s">
        <v>54</v>
      </c>
      <c r="C46" t="s">
        <v>63</v>
      </c>
      <c r="D46" s="1">
        <v>0.54</v>
      </c>
      <c r="E46" s="1">
        <v>0.6</v>
      </c>
      <c r="F46" s="8">
        <f t="shared" si="2"/>
        <v>5.9999999999999942E-2</v>
      </c>
      <c r="G46" s="3" t="str">
        <f t="shared" si="3"/>
        <v>No</v>
      </c>
    </row>
    <row r="47" spans="1:7" x14ac:dyDescent="0.3">
      <c r="A47" s="3">
        <v>46</v>
      </c>
      <c r="B47" t="s">
        <v>54</v>
      </c>
      <c r="C47" t="s">
        <v>64</v>
      </c>
      <c r="D47" s="1">
        <v>0.57999999999999996</v>
      </c>
      <c r="E47" s="1">
        <v>0.54</v>
      </c>
      <c r="F47" s="8">
        <f t="shared" si="2"/>
        <v>3.9999999999999925E-2</v>
      </c>
      <c r="G47" s="3" t="str">
        <f t="shared" si="3"/>
        <v>No</v>
      </c>
    </row>
    <row r="48" spans="1:7" x14ac:dyDescent="0.3">
      <c r="A48" s="3">
        <v>47</v>
      </c>
      <c r="B48" t="s">
        <v>54</v>
      </c>
      <c r="C48" t="s">
        <v>65</v>
      </c>
      <c r="D48" s="1">
        <v>0.47</v>
      </c>
      <c r="E48" s="1">
        <v>0.55000000000000004</v>
      </c>
      <c r="F48" s="8">
        <f t="shared" si="2"/>
        <v>8.0000000000000071E-2</v>
      </c>
      <c r="G48" s="3" t="str">
        <f t="shared" si="3"/>
        <v>Yes</v>
      </c>
    </row>
    <row r="49" spans="1:7" x14ac:dyDescent="0.3">
      <c r="A49" s="3">
        <v>48</v>
      </c>
      <c r="B49" t="s">
        <v>54</v>
      </c>
      <c r="C49" t="s">
        <v>66</v>
      </c>
      <c r="D49" s="1">
        <v>0.31</v>
      </c>
      <c r="E49" s="1">
        <v>0.36</v>
      </c>
      <c r="F49" s="8">
        <f t="shared" si="2"/>
        <v>4.9999999999999989E-2</v>
      </c>
      <c r="G49" s="3" t="str">
        <f t="shared" si="3"/>
        <v>No</v>
      </c>
    </row>
    <row r="50" spans="1:7" x14ac:dyDescent="0.3">
      <c r="A50" s="3">
        <v>49</v>
      </c>
      <c r="B50" t="s">
        <v>54</v>
      </c>
      <c r="C50" t="s">
        <v>67</v>
      </c>
      <c r="D50" s="1">
        <v>0.16</v>
      </c>
      <c r="E50" s="1">
        <v>0.16</v>
      </c>
      <c r="F50" s="8">
        <f t="shared" si="2"/>
        <v>0</v>
      </c>
      <c r="G50" s="3" t="str">
        <f t="shared" si="3"/>
        <v>No</v>
      </c>
    </row>
    <row r="51" spans="1:7" x14ac:dyDescent="0.3">
      <c r="A51" s="3">
        <v>50</v>
      </c>
      <c r="B51" t="s">
        <v>54</v>
      </c>
      <c r="C51" t="s">
        <v>68</v>
      </c>
      <c r="D51" s="1">
        <v>0.51</v>
      </c>
      <c r="E51" s="1">
        <v>0.55000000000000004</v>
      </c>
      <c r="F51" s="8">
        <f t="shared" si="2"/>
        <v>4.0000000000000036E-2</v>
      </c>
      <c r="G51" s="3" t="str">
        <f t="shared" si="3"/>
        <v>No</v>
      </c>
    </row>
    <row r="52" spans="1:7" x14ac:dyDescent="0.3">
      <c r="A52" s="3">
        <v>51</v>
      </c>
      <c r="B52" t="s">
        <v>54</v>
      </c>
      <c r="C52" t="s">
        <v>69</v>
      </c>
      <c r="D52" s="1">
        <v>0.75</v>
      </c>
      <c r="E52" s="1">
        <v>0.76</v>
      </c>
      <c r="F52" s="8">
        <f t="shared" si="2"/>
        <v>1.0000000000000009E-2</v>
      </c>
      <c r="G52" s="3" t="str">
        <f t="shared" si="3"/>
        <v>No</v>
      </c>
    </row>
    <row r="53" spans="1:7" x14ac:dyDescent="0.3">
      <c r="A53" s="3">
        <v>52</v>
      </c>
      <c r="B53" t="s">
        <v>54</v>
      </c>
      <c r="C53" t="s">
        <v>70</v>
      </c>
      <c r="D53" s="1">
        <v>0.76</v>
      </c>
      <c r="E53" s="1">
        <v>0.81</v>
      </c>
      <c r="F53" s="8">
        <f t="shared" si="2"/>
        <v>5.0000000000000044E-2</v>
      </c>
      <c r="G53" s="3" t="str">
        <f t="shared" si="3"/>
        <v>No</v>
      </c>
    </row>
    <row r="54" spans="1:7" x14ac:dyDescent="0.3">
      <c r="A54" s="3">
        <v>53</v>
      </c>
      <c r="B54" t="s">
        <v>54</v>
      </c>
      <c r="C54" t="s">
        <v>71</v>
      </c>
      <c r="D54" s="1">
        <v>0.47</v>
      </c>
      <c r="E54" s="1">
        <v>0.56000000000000005</v>
      </c>
      <c r="F54" s="8">
        <f t="shared" si="2"/>
        <v>9.000000000000008E-2</v>
      </c>
      <c r="G54" s="3" t="str">
        <f t="shared" si="3"/>
        <v>Yes</v>
      </c>
    </row>
    <row r="55" spans="1:7" x14ac:dyDescent="0.3">
      <c r="A55" s="3">
        <v>54</v>
      </c>
      <c r="B55" t="s">
        <v>54</v>
      </c>
      <c r="C55" t="s">
        <v>72</v>
      </c>
      <c r="D55" s="1">
        <v>0.84</v>
      </c>
      <c r="E55" s="1">
        <v>0.87</v>
      </c>
      <c r="F55" s="8">
        <f t="shared" si="2"/>
        <v>3.0000000000000027E-2</v>
      </c>
      <c r="G55" s="3" t="str">
        <f t="shared" si="3"/>
        <v>No</v>
      </c>
    </row>
    <row r="56" spans="1:7" x14ac:dyDescent="0.3">
      <c r="A56" s="3">
        <v>55</v>
      </c>
      <c r="B56" t="s">
        <v>54</v>
      </c>
      <c r="C56" t="s">
        <v>73</v>
      </c>
      <c r="D56" s="1">
        <v>0.84</v>
      </c>
      <c r="E56" s="1">
        <v>0.85</v>
      </c>
      <c r="F56" s="8">
        <f t="shared" si="2"/>
        <v>1.0000000000000009E-2</v>
      </c>
      <c r="G56" s="3" t="str">
        <f t="shared" si="3"/>
        <v>No</v>
      </c>
    </row>
    <row r="57" spans="1:7" x14ac:dyDescent="0.3">
      <c r="A57" s="3">
        <v>56</v>
      </c>
      <c r="B57" t="s">
        <v>54</v>
      </c>
      <c r="C57" t="s">
        <v>74</v>
      </c>
      <c r="D57" s="1">
        <v>0.76</v>
      </c>
      <c r="E57" s="1">
        <v>0.82</v>
      </c>
      <c r="F57" s="8">
        <f t="shared" si="2"/>
        <v>5.9999999999999942E-2</v>
      </c>
      <c r="G57" s="3" t="str">
        <f t="shared" si="3"/>
        <v>No</v>
      </c>
    </row>
    <row r="58" spans="1:7" x14ac:dyDescent="0.3">
      <c r="A58" s="3">
        <v>57</v>
      </c>
      <c r="B58" t="s">
        <v>54</v>
      </c>
      <c r="C58" t="s">
        <v>75</v>
      </c>
      <c r="D58" s="1">
        <v>0.59</v>
      </c>
      <c r="E58" s="1">
        <v>0.69</v>
      </c>
      <c r="F58" s="8">
        <f t="shared" si="2"/>
        <v>9.9999999999999978E-2</v>
      </c>
      <c r="G58" s="3" t="str">
        <f t="shared" si="3"/>
        <v>Yes</v>
      </c>
    </row>
    <row r="59" spans="1:7" x14ac:dyDescent="0.3">
      <c r="A59" s="3">
        <v>58</v>
      </c>
      <c r="B59" t="s">
        <v>54</v>
      </c>
      <c r="C59" t="s">
        <v>76</v>
      </c>
      <c r="D59" s="1">
        <v>0.61</v>
      </c>
      <c r="E59" s="1">
        <v>0.69</v>
      </c>
      <c r="F59" s="8">
        <f t="shared" si="2"/>
        <v>7.999999999999996E-2</v>
      </c>
      <c r="G59" s="3" t="str">
        <f t="shared" si="3"/>
        <v>Yes</v>
      </c>
    </row>
    <row r="60" spans="1:7" x14ac:dyDescent="0.3">
      <c r="A60" s="3">
        <v>59</v>
      </c>
      <c r="B60" t="s">
        <v>54</v>
      </c>
      <c r="C60" t="s">
        <v>77</v>
      </c>
      <c r="D60" s="1">
        <v>0.69</v>
      </c>
      <c r="E60" s="1">
        <v>0.77</v>
      </c>
      <c r="F60" s="8">
        <f t="shared" si="2"/>
        <v>8.0000000000000071E-2</v>
      </c>
      <c r="G60" s="3" t="str">
        <f t="shared" si="3"/>
        <v>Yes</v>
      </c>
    </row>
    <row r="61" spans="1:7" x14ac:dyDescent="0.3">
      <c r="A61" s="3">
        <v>60</v>
      </c>
      <c r="B61" t="s">
        <v>54</v>
      </c>
      <c r="C61" t="s">
        <v>78</v>
      </c>
      <c r="D61" s="1">
        <v>0.78</v>
      </c>
      <c r="E61" s="1">
        <v>0.82</v>
      </c>
      <c r="F61" s="8">
        <f t="shared" si="2"/>
        <v>3.9999999999999925E-2</v>
      </c>
      <c r="G61" s="3" t="str">
        <f t="shared" si="3"/>
        <v>No</v>
      </c>
    </row>
    <row r="62" spans="1:7" x14ac:dyDescent="0.3">
      <c r="A62" s="3">
        <v>61</v>
      </c>
      <c r="B62" t="s">
        <v>54</v>
      </c>
      <c r="C62" t="s">
        <v>79</v>
      </c>
      <c r="D62" s="1">
        <v>0.48</v>
      </c>
      <c r="E62" s="1">
        <v>0.6</v>
      </c>
      <c r="F62" s="8">
        <f t="shared" si="2"/>
        <v>0.12</v>
      </c>
      <c r="G62" s="3" t="str">
        <f t="shared" si="3"/>
        <v>Yes</v>
      </c>
    </row>
    <row r="63" spans="1:7" x14ac:dyDescent="0.3">
      <c r="A63" s="3">
        <v>62</v>
      </c>
      <c r="B63" t="s">
        <v>54</v>
      </c>
      <c r="C63" t="s">
        <v>80</v>
      </c>
      <c r="D63" s="1">
        <v>0.47</v>
      </c>
      <c r="E63" s="1">
        <v>0.62</v>
      </c>
      <c r="F63" s="8">
        <f t="shared" si="2"/>
        <v>0.15000000000000002</v>
      </c>
      <c r="G63" s="3" t="str">
        <f t="shared" si="3"/>
        <v>Yes</v>
      </c>
    </row>
    <row r="64" spans="1:7" x14ac:dyDescent="0.3">
      <c r="A64" s="3">
        <v>63</v>
      </c>
      <c r="B64" t="s">
        <v>54</v>
      </c>
      <c r="C64" t="s">
        <v>81</v>
      </c>
      <c r="D64" s="1">
        <v>0.52</v>
      </c>
      <c r="E64" s="1">
        <v>0.6</v>
      </c>
      <c r="F64" s="8">
        <f t="shared" si="2"/>
        <v>7.999999999999996E-2</v>
      </c>
      <c r="G64" s="3" t="str">
        <f t="shared" si="3"/>
        <v>Yes</v>
      </c>
    </row>
    <row r="65" spans="1:7" x14ac:dyDescent="0.3">
      <c r="A65" s="3">
        <v>64</v>
      </c>
      <c r="B65" t="s">
        <v>54</v>
      </c>
      <c r="C65" t="s">
        <v>82</v>
      </c>
      <c r="D65" s="1">
        <v>0.3</v>
      </c>
      <c r="E65" s="1">
        <v>0.39</v>
      </c>
      <c r="F65" s="8">
        <f t="shared" si="2"/>
        <v>9.0000000000000024E-2</v>
      </c>
      <c r="G65" s="3" t="str">
        <f t="shared" si="3"/>
        <v>Yes</v>
      </c>
    </row>
    <row r="66" spans="1:7" x14ac:dyDescent="0.3">
      <c r="A66" s="3">
        <v>65</v>
      </c>
      <c r="B66" t="s">
        <v>54</v>
      </c>
      <c r="C66" t="s">
        <v>83</v>
      </c>
      <c r="D66" s="1">
        <v>0.57999999999999996</v>
      </c>
      <c r="E66" s="1">
        <v>0.73</v>
      </c>
      <c r="F66" s="8">
        <f t="shared" ref="F66:F97" si="4">ABS(D66-E66)</f>
        <v>0.15000000000000002</v>
      </c>
      <c r="G66" s="3" t="str">
        <f t="shared" ref="G66:G97" si="5">IF(F66&gt;=7%,"Yes","No")</f>
        <v>Yes</v>
      </c>
    </row>
    <row r="67" spans="1:7" x14ac:dyDescent="0.3">
      <c r="A67" s="3">
        <v>66</v>
      </c>
      <c r="B67" t="s">
        <v>54</v>
      </c>
      <c r="C67" t="s">
        <v>84</v>
      </c>
      <c r="D67" s="1">
        <v>0.56999999999999995</v>
      </c>
      <c r="E67" s="1">
        <v>0.71</v>
      </c>
      <c r="F67" s="8">
        <f t="shared" si="4"/>
        <v>0.14000000000000001</v>
      </c>
      <c r="G67" s="3" t="str">
        <f t="shared" si="5"/>
        <v>Yes</v>
      </c>
    </row>
    <row r="68" spans="1:7" x14ac:dyDescent="0.3">
      <c r="A68" s="3">
        <v>67</v>
      </c>
      <c r="B68" t="s">
        <v>54</v>
      </c>
      <c r="C68" t="s">
        <v>85</v>
      </c>
      <c r="D68" s="1">
        <v>0.43</v>
      </c>
      <c r="E68" s="1">
        <v>0.63</v>
      </c>
      <c r="F68" s="8">
        <f t="shared" si="4"/>
        <v>0.2</v>
      </c>
      <c r="G68" s="3" t="str">
        <f t="shared" si="5"/>
        <v>Yes</v>
      </c>
    </row>
    <row r="69" spans="1:7" x14ac:dyDescent="0.3">
      <c r="A69" s="3">
        <v>68</v>
      </c>
      <c r="B69" t="s">
        <v>54</v>
      </c>
      <c r="C69" t="s">
        <v>86</v>
      </c>
      <c r="D69" s="1">
        <v>0.55000000000000004</v>
      </c>
      <c r="E69" s="1">
        <v>0.57999999999999996</v>
      </c>
      <c r="F69" s="8">
        <f t="shared" si="4"/>
        <v>2.9999999999999916E-2</v>
      </c>
      <c r="G69" s="3" t="str">
        <f t="shared" si="5"/>
        <v>No</v>
      </c>
    </row>
    <row r="70" spans="1:7" x14ac:dyDescent="0.3">
      <c r="A70" s="3">
        <v>69</v>
      </c>
      <c r="B70" t="s">
        <v>54</v>
      </c>
      <c r="C70" t="s">
        <v>87</v>
      </c>
      <c r="D70" s="1">
        <v>0.48</v>
      </c>
      <c r="E70" s="1">
        <v>0.65</v>
      </c>
      <c r="F70" s="8">
        <f t="shared" si="4"/>
        <v>0.17000000000000004</v>
      </c>
      <c r="G70" s="3" t="str">
        <f t="shared" si="5"/>
        <v>Yes</v>
      </c>
    </row>
    <row r="71" spans="1:7" x14ac:dyDescent="0.3">
      <c r="A71" s="3">
        <v>70</v>
      </c>
      <c r="B71" t="s">
        <v>54</v>
      </c>
      <c r="C71" t="s">
        <v>88</v>
      </c>
      <c r="D71" s="1">
        <v>0.5</v>
      </c>
      <c r="E71" s="1">
        <v>0.71</v>
      </c>
      <c r="F71" s="8">
        <f t="shared" si="4"/>
        <v>0.20999999999999996</v>
      </c>
      <c r="G71" s="3" t="str">
        <f t="shared" si="5"/>
        <v>Yes</v>
      </c>
    </row>
    <row r="72" spans="1:7" x14ac:dyDescent="0.3">
      <c r="A72" s="3">
        <v>71</v>
      </c>
      <c r="B72" t="s">
        <v>54</v>
      </c>
      <c r="C72" t="s">
        <v>89</v>
      </c>
      <c r="D72" s="1">
        <v>0.68</v>
      </c>
      <c r="E72" s="1">
        <v>0.84</v>
      </c>
      <c r="F72" s="8">
        <f t="shared" si="4"/>
        <v>0.15999999999999992</v>
      </c>
      <c r="G72" s="3" t="str">
        <f t="shared" si="5"/>
        <v>Yes</v>
      </c>
    </row>
    <row r="73" spans="1:7" x14ac:dyDescent="0.3">
      <c r="A73" s="3">
        <v>72</v>
      </c>
      <c r="B73" t="s">
        <v>54</v>
      </c>
      <c r="C73" t="s">
        <v>90</v>
      </c>
      <c r="D73" s="1">
        <v>0.53</v>
      </c>
      <c r="E73" s="1">
        <v>0.62</v>
      </c>
      <c r="F73" s="8">
        <f t="shared" si="4"/>
        <v>8.9999999999999969E-2</v>
      </c>
      <c r="G73" s="3" t="str">
        <f t="shared" si="5"/>
        <v>Yes</v>
      </c>
    </row>
    <row r="74" spans="1:7" x14ac:dyDescent="0.3">
      <c r="A74" s="3">
        <v>73</v>
      </c>
      <c r="B74" t="s">
        <v>54</v>
      </c>
      <c r="C74" t="s">
        <v>91</v>
      </c>
      <c r="D74" s="1">
        <v>0.59</v>
      </c>
      <c r="E74" s="1">
        <v>0.55000000000000004</v>
      </c>
      <c r="F74" s="8">
        <f t="shared" si="4"/>
        <v>3.9999999999999925E-2</v>
      </c>
      <c r="G74" s="3" t="str">
        <f t="shared" si="5"/>
        <v>No</v>
      </c>
    </row>
    <row r="75" spans="1:7" x14ac:dyDescent="0.3">
      <c r="A75" s="3">
        <v>74</v>
      </c>
      <c r="B75" t="s">
        <v>92</v>
      </c>
      <c r="C75" t="s">
        <v>93</v>
      </c>
      <c r="D75" s="1">
        <v>0.35</v>
      </c>
      <c r="E75" s="1">
        <v>0.38</v>
      </c>
      <c r="F75" s="8">
        <f t="shared" si="4"/>
        <v>3.0000000000000027E-2</v>
      </c>
      <c r="G75" s="3" t="str">
        <f t="shared" si="5"/>
        <v>No</v>
      </c>
    </row>
    <row r="76" spans="1:7" x14ac:dyDescent="0.3">
      <c r="A76" s="3">
        <v>75</v>
      </c>
      <c r="B76" t="s">
        <v>92</v>
      </c>
      <c r="C76" t="s">
        <v>94</v>
      </c>
      <c r="D76" s="1">
        <v>0.17</v>
      </c>
      <c r="E76" s="1">
        <v>0.25</v>
      </c>
      <c r="F76" s="8">
        <f t="shared" si="4"/>
        <v>7.9999999999999988E-2</v>
      </c>
      <c r="G76" s="3" t="str">
        <f t="shared" si="5"/>
        <v>Yes</v>
      </c>
    </row>
    <row r="77" spans="1:7" x14ac:dyDescent="0.3">
      <c r="A77" s="3">
        <v>76</v>
      </c>
      <c r="B77" t="s">
        <v>92</v>
      </c>
      <c r="C77" t="s">
        <v>95</v>
      </c>
      <c r="D77" s="1">
        <v>0.14000000000000001</v>
      </c>
      <c r="E77" s="1">
        <v>0.2</v>
      </c>
      <c r="F77" s="8">
        <f t="shared" si="4"/>
        <v>0.06</v>
      </c>
      <c r="G77" s="3" t="str">
        <f t="shared" si="5"/>
        <v>No</v>
      </c>
    </row>
    <row r="78" spans="1:7" x14ac:dyDescent="0.3">
      <c r="A78" s="3">
        <v>77</v>
      </c>
      <c r="B78" t="s">
        <v>92</v>
      </c>
      <c r="C78" t="s">
        <v>96</v>
      </c>
      <c r="D78" s="1">
        <v>0.26</v>
      </c>
      <c r="E78" s="1">
        <v>0.3</v>
      </c>
      <c r="F78" s="8">
        <f t="shared" si="4"/>
        <v>3.999999999999998E-2</v>
      </c>
      <c r="G78" s="3" t="str">
        <f t="shared" si="5"/>
        <v>No</v>
      </c>
    </row>
    <row r="79" spans="1:7" x14ac:dyDescent="0.3">
      <c r="A79" s="3">
        <v>78</v>
      </c>
      <c r="B79" t="s">
        <v>92</v>
      </c>
      <c r="C79" t="s">
        <v>97</v>
      </c>
      <c r="D79" s="1">
        <v>0.47</v>
      </c>
      <c r="E79" s="1">
        <v>0.49</v>
      </c>
      <c r="F79" s="8">
        <f t="shared" si="4"/>
        <v>2.0000000000000018E-2</v>
      </c>
      <c r="G79" s="3" t="str">
        <f t="shared" si="5"/>
        <v>No</v>
      </c>
    </row>
    <row r="80" spans="1:7" x14ac:dyDescent="0.3">
      <c r="A80" s="3">
        <v>79</v>
      </c>
      <c r="B80" t="s">
        <v>92</v>
      </c>
      <c r="C80" t="s">
        <v>98</v>
      </c>
      <c r="D80" s="1">
        <v>0.14000000000000001</v>
      </c>
      <c r="E80" s="1">
        <v>0.2</v>
      </c>
      <c r="F80" s="8">
        <f t="shared" si="4"/>
        <v>0.06</v>
      </c>
      <c r="G80" s="3" t="str">
        <f t="shared" si="5"/>
        <v>No</v>
      </c>
    </row>
    <row r="81" spans="1:7" x14ac:dyDescent="0.3">
      <c r="A81" s="3">
        <v>80</v>
      </c>
      <c r="B81" t="s">
        <v>92</v>
      </c>
      <c r="C81" t="s">
        <v>99</v>
      </c>
      <c r="D81" s="1">
        <v>0.73</v>
      </c>
      <c r="E81" s="1">
        <v>0.88</v>
      </c>
      <c r="F81" s="8">
        <f t="shared" si="4"/>
        <v>0.15000000000000002</v>
      </c>
      <c r="G81" s="3" t="str">
        <f t="shared" si="5"/>
        <v>Yes</v>
      </c>
    </row>
    <row r="82" spans="1:7" x14ac:dyDescent="0.3">
      <c r="A82" s="3">
        <v>81</v>
      </c>
      <c r="B82" t="s">
        <v>92</v>
      </c>
      <c r="C82" t="s">
        <v>100</v>
      </c>
      <c r="D82" s="1">
        <v>0.28000000000000003</v>
      </c>
      <c r="E82" s="1">
        <v>0.19</v>
      </c>
      <c r="F82" s="8">
        <f t="shared" si="4"/>
        <v>9.0000000000000024E-2</v>
      </c>
      <c r="G82" s="3" t="str">
        <f t="shared" si="5"/>
        <v>Yes</v>
      </c>
    </row>
    <row r="83" spans="1:7" x14ac:dyDescent="0.3">
      <c r="A83" s="3">
        <v>82</v>
      </c>
      <c r="B83" t="s">
        <v>92</v>
      </c>
      <c r="C83" t="s">
        <v>101</v>
      </c>
      <c r="D83" s="1">
        <v>0.47</v>
      </c>
      <c r="E83" s="1">
        <v>0.33</v>
      </c>
      <c r="F83" s="8">
        <f t="shared" si="4"/>
        <v>0.13999999999999996</v>
      </c>
      <c r="G83" s="3" t="str">
        <f t="shared" si="5"/>
        <v>Yes</v>
      </c>
    </row>
    <row r="84" spans="1:7" x14ac:dyDescent="0.3">
      <c r="A84" s="3">
        <v>83</v>
      </c>
      <c r="B84" t="s">
        <v>92</v>
      </c>
      <c r="C84" t="s">
        <v>102</v>
      </c>
      <c r="D84" s="1">
        <v>0.6</v>
      </c>
      <c r="E84" s="1">
        <v>0.45</v>
      </c>
      <c r="F84" s="8">
        <f t="shared" si="4"/>
        <v>0.14999999999999997</v>
      </c>
      <c r="G84" s="3" t="str">
        <f t="shared" si="5"/>
        <v>Yes</v>
      </c>
    </row>
    <row r="85" spans="1:7" x14ac:dyDescent="0.3">
      <c r="A85" s="3">
        <v>84</v>
      </c>
      <c r="B85" t="s">
        <v>103</v>
      </c>
      <c r="C85" t="s">
        <v>104</v>
      </c>
      <c r="D85" s="1">
        <v>0.62</v>
      </c>
      <c r="E85" s="1">
        <v>0.73</v>
      </c>
      <c r="F85" s="8">
        <f t="shared" si="4"/>
        <v>0.10999999999999999</v>
      </c>
      <c r="G85" s="3" t="str">
        <f t="shared" si="5"/>
        <v>Yes</v>
      </c>
    </row>
    <row r="86" spans="1:7" x14ac:dyDescent="0.3">
      <c r="A86" s="3">
        <v>85</v>
      </c>
      <c r="B86" t="s">
        <v>103</v>
      </c>
      <c r="C86" t="s">
        <v>105</v>
      </c>
      <c r="D86" s="1">
        <v>0.57999999999999996</v>
      </c>
      <c r="E86" s="1">
        <v>0.7</v>
      </c>
      <c r="F86" s="8">
        <f t="shared" si="4"/>
        <v>0.12</v>
      </c>
      <c r="G86" s="3" t="str">
        <f t="shared" si="5"/>
        <v>Yes</v>
      </c>
    </row>
    <row r="87" spans="1:7" x14ac:dyDescent="0.3">
      <c r="A87" s="3">
        <v>86</v>
      </c>
      <c r="B87" t="s">
        <v>103</v>
      </c>
      <c r="C87" t="s">
        <v>106</v>
      </c>
      <c r="D87" s="1">
        <v>0.64</v>
      </c>
      <c r="E87" s="1">
        <v>0.56000000000000005</v>
      </c>
      <c r="F87" s="8">
        <f t="shared" si="4"/>
        <v>7.999999999999996E-2</v>
      </c>
      <c r="G87" s="3" t="str">
        <f t="shared" si="5"/>
        <v>Yes</v>
      </c>
    </row>
    <row r="88" spans="1:7" x14ac:dyDescent="0.3">
      <c r="A88" s="3">
        <v>87</v>
      </c>
      <c r="B88" t="s">
        <v>103</v>
      </c>
      <c r="C88" t="s">
        <v>107</v>
      </c>
      <c r="D88" s="1">
        <v>0.53</v>
      </c>
      <c r="E88" s="1">
        <v>0.55000000000000004</v>
      </c>
      <c r="F88" s="8">
        <f t="shared" si="4"/>
        <v>2.0000000000000018E-2</v>
      </c>
      <c r="G88" s="3" t="str">
        <f t="shared" si="5"/>
        <v>No</v>
      </c>
    </row>
    <row r="89" spans="1:7" x14ac:dyDescent="0.3">
      <c r="A89" s="3">
        <v>88</v>
      </c>
      <c r="B89" t="s">
        <v>103</v>
      </c>
      <c r="C89" t="s">
        <v>108</v>
      </c>
      <c r="D89" s="1">
        <v>0.46</v>
      </c>
      <c r="E89" s="1">
        <v>0.46</v>
      </c>
      <c r="F89" s="8">
        <f t="shared" si="4"/>
        <v>0</v>
      </c>
      <c r="G89" s="3" t="str">
        <f t="shared" si="5"/>
        <v>No</v>
      </c>
    </row>
    <row r="90" spans="1:7" x14ac:dyDescent="0.3">
      <c r="A90" s="3">
        <v>89</v>
      </c>
      <c r="B90" t="s">
        <v>103</v>
      </c>
      <c r="C90" t="s">
        <v>109</v>
      </c>
      <c r="D90" s="1">
        <v>0.69</v>
      </c>
      <c r="E90" s="1">
        <v>0.74</v>
      </c>
      <c r="F90" s="8">
        <f t="shared" si="4"/>
        <v>5.0000000000000044E-2</v>
      </c>
      <c r="G90" s="3" t="str">
        <f t="shared" si="5"/>
        <v>No</v>
      </c>
    </row>
    <row r="91" spans="1:7" x14ac:dyDescent="0.3">
      <c r="A91" s="3">
        <v>90</v>
      </c>
      <c r="B91" t="s">
        <v>103</v>
      </c>
      <c r="C91" t="s">
        <v>110</v>
      </c>
      <c r="D91" s="1">
        <v>0.7</v>
      </c>
      <c r="E91" s="1">
        <v>0.76</v>
      </c>
      <c r="F91" s="8">
        <f t="shared" si="4"/>
        <v>6.0000000000000053E-2</v>
      </c>
      <c r="G91" s="3" t="str">
        <f t="shared" si="5"/>
        <v>No</v>
      </c>
    </row>
    <row r="92" spans="1:7" x14ac:dyDescent="0.3">
      <c r="A92" s="3">
        <v>91</v>
      </c>
      <c r="B92" t="s">
        <v>103</v>
      </c>
      <c r="C92" t="s">
        <v>111</v>
      </c>
      <c r="D92" s="1">
        <v>0.71</v>
      </c>
      <c r="E92" s="1">
        <v>0.85</v>
      </c>
      <c r="F92" s="8">
        <f t="shared" si="4"/>
        <v>0.14000000000000001</v>
      </c>
      <c r="G92" s="3" t="str">
        <f t="shared" si="5"/>
        <v>Yes</v>
      </c>
    </row>
    <row r="93" spans="1:7" x14ac:dyDescent="0.3">
      <c r="A93" s="3">
        <v>92</v>
      </c>
      <c r="B93" t="s">
        <v>103</v>
      </c>
      <c r="C93" t="s">
        <v>112</v>
      </c>
      <c r="D93" s="1">
        <v>0.66</v>
      </c>
      <c r="E93" s="1">
        <v>0.6</v>
      </c>
      <c r="F93" s="8">
        <f t="shared" si="4"/>
        <v>6.0000000000000053E-2</v>
      </c>
      <c r="G93" s="3" t="str">
        <f t="shared" si="5"/>
        <v>No</v>
      </c>
    </row>
    <row r="94" spans="1:7" x14ac:dyDescent="0.3">
      <c r="A94" s="3">
        <v>93</v>
      </c>
      <c r="B94" t="s">
        <v>103</v>
      </c>
      <c r="C94" t="s">
        <v>113</v>
      </c>
      <c r="D94" s="1">
        <v>0.56000000000000005</v>
      </c>
      <c r="E94" s="1">
        <v>0.66</v>
      </c>
      <c r="F94" s="8">
        <f t="shared" si="4"/>
        <v>9.9999999999999978E-2</v>
      </c>
      <c r="G94" s="3" t="str">
        <f t="shared" si="5"/>
        <v>Yes</v>
      </c>
    </row>
    <row r="95" spans="1:7" x14ac:dyDescent="0.3">
      <c r="A95" s="3">
        <v>94</v>
      </c>
      <c r="B95" t="s">
        <v>103</v>
      </c>
      <c r="C95" t="s">
        <v>114</v>
      </c>
      <c r="D95" s="1">
        <v>0.4</v>
      </c>
      <c r="E95" s="1">
        <v>0.45</v>
      </c>
      <c r="F95" s="8">
        <f t="shared" si="4"/>
        <v>4.9999999999999989E-2</v>
      </c>
      <c r="G95" s="3" t="str">
        <f t="shared" si="5"/>
        <v>No</v>
      </c>
    </row>
    <row r="96" spans="1:7" x14ac:dyDescent="0.3">
      <c r="A96" s="3">
        <v>95</v>
      </c>
      <c r="B96" t="s">
        <v>103</v>
      </c>
      <c r="C96" t="s">
        <v>115</v>
      </c>
      <c r="D96" s="1">
        <v>0.5</v>
      </c>
      <c r="E96" s="1">
        <v>0.4</v>
      </c>
      <c r="F96" s="8">
        <f t="shared" si="4"/>
        <v>9.9999999999999978E-2</v>
      </c>
      <c r="G96" s="3" t="str">
        <f t="shared" si="5"/>
        <v>Yes</v>
      </c>
    </row>
    <row r="97" spans="1:7" x14ac:dyDescent="0.3">
      <c r="A97" s="3">
        <v>96</v>
      </c>
      <c r="B97" t="s">
        <v>103</v>
      </c>
      <c r="C97" t="s">
        <v>116</v>
      </c>
      <c r="D97" s="1">
        <v>0.45</v>
      </c>
      <c r="E97" s="1">
        <v>0.54</v>
      </c>
      <c r="F97" s="8">
        <f t="shared" si="4"/>
        <v>9.0000000000000024E-2</v>
      </c>
      <c r="G97" s="3" t="str">
        <f t="shared" si="5"/>
        <v>Yes</v>
      </c>
    </row>
    <row r="98" spans="1:7" x14ac:dyDescent="0.3">
      <c r="A98" s="3">
        <v>97</v>
      </c>
      <c r="B98" t="s">
        <v>103</v>
      </c>
      <c r="C98" t="s">
        <v>117</v>
      </c>
      <c r="D98" s="1">
        <v>0.71</v>
      </c>
      <c r="E98" s="1">
        <v>0.82</v>
      </c>
      <c r="F98" s="8">
        <f t="shared" ref="F98:F129" si="6">ABS(D98-E98)</f>
        <v>0.10999999999999999</v>
      </c>
      <c r="G98" s="3" t="str">
        <f t="shared" ref="G98:G129" si="7">IF(F98&gt;=7%,"Yes","No")</f>
        <v>Yes</v>
      </c>
    </row>
    <row r="99" spans="1:7" x14ac:dyDescent="0.3">
      <c r="A99" s="3">
        <v>98</v>
      </c>
      <c r="B99" t="s">
        <v>103</v>
      </c>
      <c r="C99" t="s">
        <v>118</v>
      </c>
      <c r="D99" s="1">
        <v>0.74</v>
      </c>
      <c r="E99" s="1">
        <v>0.83</v>
      </c>
      <c r="F99" s="8">
        <f t="shared" si="6"/>
        <v>8.9999999999999969E-2</v>
      </c>
      <c r="G99" s="3" t="str">
        <f t="shared" si="7"/>
        <v>Yes</v>
      </c>
    </row>
    <row r="100" spans="1:7" x14ac:dyDescent="0.3">
      <c r="A100" s="3">
        <v>99</v>
      </c>
      <c r="B100" t="s">
        <v>103</v>
      </c>
      <c r="C100" t="s">
        <v>119</v>
      </c>
      <c r="D100" s="1">
        <v>0.83</v>
      </c>
      <c r="E100" s="1">
        <v>0.88</v>
      </c>
      <c r="F100" s="8">
        <f t="shared" si="6"/>
        <v>5.0000000000000044E-2</v>
      </c>
      <c r="G100" s="3" t="str">
        <f t="shared" si="7"/>
        <v>No</v>
      </c>
    </row>
    <row r="101" spans="1:7" x14ac:dyDescent="0.3">
      <c r="A101" s="3">
        <v>100</v>
      </c>
      <c r="B101" t="s">
        <v>103</v>
      </c>
      <c r="C101" t="s">
        <v>120</v>
      </c>
      <c r="D101" s="1">
        <v>0.82</v>
      </c>
      <c r="E101" s="1">
        <v>0.88</v>
      </c>
      <c r="F101" s="8">
        <f t="shared" si="6"/>
        <v>6.0000000000000053E-2</v>
      </c>
      <c r="G101" s="3" t="str">
        <f t="shared" si="7"/>
        <v>No</v>
      </c>
    </row>
    <row r="102" spans="1:7" x14ac:dyDescent="0.3">
      <c r="A102" s="3">
        <v>101</v>
      </c>
      <c r="B102" t="s">
        <v>103</v>
      </c>
      <c r="C102" t="s">
        <v>121</v>
      </c>
      <c r="D102" s="1">
        <v>0.79</v>
      </c>
      <c r="E102" s="1">
        <v>0.89</v>
      </c>
      <c r="F102" s="8">
        <f t="shared" si="6"/>
        <v>9.9999999999999978E-2</v>
      </c>
      <c r="G102" s="3" t="str">
        <f t="shared" si="7"/>
        <v>Yes</v>
      </c>
    </row>
    <row r="103" spans="1:7" x14ac:dyDescent="0.3">
      <c r="A103" s="3">
        <v>102</v>
      </c>
      <c r="B103" t="s">
        <v>103</v>
      </c>
      <c r="C103" t="s">
        <v>122</v>
      </c>
      <c r="D103" s="1">
        <v>0.62</v>
      </c>
      <c r="E103" s="1">
        <v>0.77</v>
      </c>
      <c r="F103" s="8">
        <f t="shared" si="6"/>
        <v>0.15000000000000002</v>
      </c>
      <c r="G103" s="3" t="str">
        <f t="shared" si="7"/>
        <v>Yes</v>
      </c>
    </row>
    <row r="104" spans="1:7" x14ac:dyDescent="0.3">
      <c r="A104" s="3">
        <v>103</v>
      </c>
      <c r="B104" t="s">
        <v>103</v>
      </c>
      <c r="C104" t="s">
        <v>123</v>
      </c>
      <c r="D104" s="1">
        <v>0.75</v>
      </c>
      <c r="E104" s="1">
        <v>0.88</v>
      </c>
      <c r="F104" s="8">
        <f t="shared" si="6"/>
        <v>0.13</v>
      </c>
      <c r="G104" s="3" t="str">
        <f t="shared" si="7"/>
        <v>Yes</v>
      </c>
    </row>
    <row r="105" spans="1:7" x14ac:dyDescent="0.3">
      <c r="A105" s="3">
        <v>104</v>
      </c>
      <c r="B105" t="s">
        <v>103</v>
      </c>
      <c r="C105" t="s">
        <v>124</v>
      </c>
      <c r="D105" s="1">
        <v>0.67</v>
      </c>
      <c r="E105" s="1">
        <v>0.73</v>
      </c>
      <c r="F105" s="8">
        <f t="shared" si="6"/>
        <v>5.9999999999999942E-2</v>
      </c>
      <c r="G105" s="3" t="str">
        <f t="shared" si="7"/>
        <v>No</v>
      </c>
    </row>
    <row r="106" spans="1:7" x14ac:dyDescent="0.3">
      <c r="A106" s="3">
        <v>105</v>
      </c>
      <c r="B106" t="s">
        <v>103</v>
      </c>
      <c r="C106" t="s">
        <v>125</v>
      </c>
      <c r="D106" s="1">
        <v>0.79</v>
      </c>
      <c r="E106" s="1">
        <v>0.77</v>
      </c>
      <c r="F106" s="8">
        <f t="shared" si="6"/>
        <v>2.0000000000000018E-2</v>
      </c>
      <c r="G106" s="3" t="str">
        <f t="shared" si="7"/>
        <v>No</v>
      </c>
    </row>
    <row r="107" spans="1:7" x14ac:dyDescent="0.3">
      <c r="A107" s="3">
        <v>106</v>
      </c>
      <c r="B107" t="s">
        <v>103</v>
      </c>
      <c r="C107" t="s">
        <v>126</v>
      </c>
      <c r="D107" s="1">
        <v>0.9</v>
      </c>
      <c r="E107" s="1">
        <v>0.95</v>
      </c>
      <c r="F107" s="8">
        <f t="shared" si="6"/>
        <v>4.9999999999999933E-2</v>
      </c>
      <c r="G107" s="3" t="str">
        <f t="shared" si="7"/>
        <v>No</v>
      </c>
    </row>
    <row r="108" spans="1:7" x14ac:dyDescent="0.3">
      <c r="A108" s="3">
        <v>107</v>
      </c>
      <c r="B108" t="s">
        <v>103</v>
      </c>
      <c r="C108" t="s">
        <v>127</v>
      </c>
      <c r="D108" s="1">
        <v>0.93</v>
      </c>
      <c r="E108" s="1">
        <v>0.96</v>
      </c>
      <c r="F108" s="8">
        <f t="shared" si="6"/>
        <v>2.9999999999999916E-2</v>
      </c>
      <c r="G108" s="3" t="str">
        <f t="shared" si="7"/>
        <v>No</v>
      </c>
    </row>
    <row r="109" spans="1:7" x14ac:dyDescent="0.3">
      <c r="A109" s="3">
        <v>108</v>
      </c>
      <c r="B109" t="s">
        <v>103</v>
      </c>
      <c r="C109" t="s">
        <v>128</v>
      </c>
      <c r="D109" s="1">
        <v>0.83</v>
      </c>
      <c r="E109" s="1">
        <v>0.87</v>
      </c>
      <c r="F109" s="8">
        <f t="shared" si="6"/>
        <v>4.0000000000000036E-2</v>
      </c>
      <c r="G109" s="3" t="str">
        <f t="shared" si="7"/>
        <v>No</v>
      </c>
    </row>
    <row r="110" spans="1:7" x14ac:dyDescent="0.3">
      <c r="A110" s="3">
        <v>109</v>
      </c>
      <c r="B110" t="s">
        <v>103</v>
      </c>
      <c r="C110" t="s">
        <v>129</v>
      </c>
      <c r="D110" s="1">
        <v>0.68</v>
      </c>
      <c r="E110" s="1">
        <v>0.8</v>
      </c>
      <c r="F110" s="8">
        <f t="shared" si="6"/>
        <v>0.12</v>
      </c>
      <c r="G110" s="3" t="str">
        <f t="shared" si="7"/>
        <v>Yes</v>
      </c>
    </row>
    <row r="111" spans="1:7" x14ac:dyDescent="0.3">
      <c r="A111" s="3">
        <v>110</v>
      </c>
      <c r="B111" t="s">
        <v>103</v>
      </c>
      <c r="C111" t="s">
        <v>130</v>
      </c>
      <c r="D111" s="1">
        <v>0.59</v>
      </c>
      <c r="E111" s="1">
        <v>0.65</v>
      </c>
      <c r="F111" s="8">
        <f t="shared" si="6"/>
        <v>6.0000000000000053E-2</v>
      </c>
      <c r="G111" s="3" t="str">
        <f t="shared" si="7"/>
        <v>No</v>
      </c>
    </row>
    <row r="112" spans="1:7" x14ac:dyDescent="0.3">
      <c r="A112" s="3">
        <v>111</v>
      </c>
      <c r="B112" t="s">
        <v>103</v>
      </c>
      <c r="C112" t="s">
        <v>131</v>
      </c>
      <c r="D112" s="1">
        <v>0.56000000000000005</v>
      </c>
      <c r="E112" s="1">
        <v>0.65</v>
      </c>
      <c r="F112" s="8">
        <f t="shared" si="6"/>
        <v>8.9999999999999969E-2</v>
      </c>
      <c r="G112" s="3" t="str">
        <f t="shared" si="7"/>
        <v>Yes</v>
      </c>
    </row>
    <row r="113" spans="1:7" x14ac:dyDescent="0.3">
      <c r="A113" s="3">
        <v>112</v>
      </c>
      <c r="B113" t="s">
        <v>103</v>
      </c>
      <c r="C113" t="s">
        <v>132</v>
      </c>
      <c r="D113" s="1">
        <v>0.65</v>
      </c>
      <c r="E113" s="1">
        <v>0.78</v>
      </c>
      <c r="F113" s="8">
        <f t="shared" si="6"/>
        <v>0.13</v>
      </c>
      <c r="G113" s="3" t="str">
        <f t="shared" si="7"/>
        <v>Yes</v>
      </c>
    </row>
    <row r="114" spans="1:7" x14ac:dyDescent="0.3">
      <c r="A114" s="3">
        <v>113</v>
      </c>
      <c r="B114" t="s">
        <v>103</v>
      </c>
      <c r="C114" t="s">
        <v>133</v>
      </c>
      <c r="D114" s="1">
        <v>0.4</v>
      </c>
      <c r="E114" s="1">
        <v>0.51</v>
      </c>
      <c r="F114" s="8">
        <f t="shared" si="6"/>
        <v>0.10999999999999999</v>
      </c>
      <c r="G114" s="3" t="str">
        <f t="shared" si="7"/>
        <v>Yes</v>
      </c>
    </row>
    <row r="115" spans="1:7" x14ac:dyDescent="0.3">
      <c r="A115" s="3">
        <v>114</v>
      </c>
      <c r="B115" t="s">
        <v>103</v>
      </c>
      <c r="C115" t="s">
        <v>134</v>
      </c>
      <c r="D115" s="1">
        <v>0.71</v>
      </c>
      <c r="E115" s="1">
        <v>0.81</v>
      </c>
      <c r="F115" s="8">
        <f t="shared" si="6"/>
        <v>0.10000000000000009</v>
      </c>
      <c r="G115" s="3" t="str">
        <f t="shared" si="7"/>
        <v>Yes</v>
      </c>
    </row>
    <row r="116" spans="1:7" x14ac:dyDescent="0.3">
      <c r="A116" s="3">
        <v>115</v>
      </c>
      <c r="B116" t="s">
        <v>103</v>
      </c>
      <c r="C116" t="s">
        <v>135</v>
      </c>
      <c r="D116" s="1">
        <v>0.55000000000000004</v>
      </c>
      <c r="E116" s="1">
        <v>0.76</v>
      </c>
      <c r="F116" s="8">
        <f t="shared" si="6"/>
        <v>0.20999999999999996</v>
      </c>
      <c r="G116" s="3" t="str">
        <f t="shared" si="7"/>
        <v>Yes</v>
      </c>
    </row>
    <row r="117" spans="1:7" x14ac:dyDescent="0.3">
      <c r="A117" s="3">
        <v>116</v>
      </c>
      <c r="B117" t="s">
        <v>103</v>
      </c>
      <c r="C117" t="s">
        <v>136</v>
      </c>
      <c r="D117" s="1">
        <v>0.55000000000000004</v>
      </c>
      <c r="E117" s="1">
        <v>0.72</v>
      </c>
      <c r="F117" s="8">
        <f t="shared" si="6"/>
        <v>0.16999999999999993</v>
      </c>
      <c r="G117" s="3" t="str">
        <f t="shared" si="7"/>
        <v>Yes</v>
      </c>
    </row>
    <row r="118" spans="1:7" x14ac:dyDescent="0.3">
      <c r="A118" s="3">
        <v>117</v>
      </c>
      <c r="B118" t="s">
        <v>103</v>
      </c>
      <c r="C118" t="s">
        <v>137</v>
      </c>
      <c r="D118" s="1">
        <v>0.82</v>
      </c>
      <c r="E118" s="1">
        <v>0.88</v>
      </c>
      <c r="F118" s="8">
        <f t="shared" si="6"/>
        <v>6.0000000000000053E-2</v>
      </c>
      <c r="G118" s="3" t="str">
        <f t="shared" si="7"/>
        <v>No</v>
      </c>
    </row>
    <row r="119" spans="1:7" x14ac:dyDescent="0.3">
      <c r="A119" s="3">
        <v>118</v>
      </c>
      <c r="B119" t="s">
        <v>103</v>
      </c>
      <c r="C119" t="s">
        <v>138</v>
      </c>
      <c r="D119" s="1">
        <v>0.9</v>
      </c>
      <c r="E119" s="1">
        <v>0.9</v>
      </c>
      <c r="F119" s="8">
        <f t="shared" si="6"/>
        <v>0</v>
      </c>
      <c r="G119" s="3" t="str">
        <f t="shared" si="7"/>
        <v>No</v>
      </c>
    </row>
    <row r="120" spans="1:7" x14ac:dyDescent="0.3">
      <c r="A120" s="3">
        <v>119</v>
      </c>
      <c r="B120" t="s">
        <v>103</v>
      </c>
      <c r="C120" t="s">
        <v>139</v>
      </c>
      <c r="D120" s="1">
        <v>0.79</v>
      </c>
      <c r="E120" s="1">
        <v>0.87</v>
      </c>
      <c r="F120" s="8">
        <f t="shared" si="6"/>
        <v>7.999999999999996E-2</v>
      </c>
      <c r="G120" s="3" t="str">
        <f t="shared" si="7"/>
        <v>Yes</v>
      </c>
    </row>
    <row r="121" spans="1:7" x14ac:dyDescent="0.3">
      <c r="A121" s="3">
        <v>120</v>
      </c>
      <c r="B121" t="s">
        <v>140</v>
      </c>
      <c r="C121" t="s">
        <v>141</v>
      </c>
      <c r="D121" s="1">
        <v>0.43</v>
      </c>
      <c r="E121" s="1">
        <v>0.55000000000000004</v>
      </c>
      <c r="F121" s="8">
        <f t="shared" si="6"/>
        <v>0.12000000000000005</v>
      </c>
      <c r="G121" s="3" t="str">
        <f t="shared" si="7"/>
        <v>Yes</v>
      </c>
    </row>
    <row r="122" spans="1:7" x14ac:dyDescent="0.3">
      <c r="A122" s="3">
        <v>121</v>
      </c>
      <c r="B122" t="s">
        <v>140</v>
      </c>
      <c r="C122" t="s">
        <v>142</v>
      </c>
      <c r="D122" s="1">
        <v>0.48</v>
      </c>
      <c r="E122" s="1">
        <v>0.54</v>
      </c>
      <c r="F122" s="8">
        <f t="shared" si="6"/>
        <v>6.0000000000000053E-2</v>
      </c>
      <c r="G122" s="3" t="str">
        <f t="shared" si="7"/>
        <v>No</v>
      </c>
    </row>
    <row r="123" spans="1:7" x14ac:dyDescent="0.3">
      <c r="A123" s="3">
        <v>122</v>
      </c>
      <c r="B123" t="s">
        <v>140</v>
      </c>
      <c r="C123" t="s">
        <v>143</v>
      </c>
      <c r="D123" s="1">
        <v>0.44</v>
      </c>
      <c r="E123" s="1">
        <v>0.5</v>
      </c>
      <c r="F123" s="8">
        <f t="shared" si="6"/>
        <v>0.06</v>
      </c>
      <c r="G123" s="3" t="str">
        <f t="shared" si="7"/>
        <v>No</v>
      </c>
    </row>
    <row r="124" spans="1:7" x14ac:dyDescent="0.3">
      <c r="A124" s="3">
        <v>123</v>
      </c>
      <c r="B124" t="s">
        <v>140</v>
      </c>
      <c r="C124" t="s">
        <v>144</v>
      </c>
      <c r="D124" s="1">
        <v>0.46</v>
      </c>
      <c r="E124" s="1">
        <v>0.52</v>
      </c>
      <c r="F124" s="8">
        <f t="shared" si="6"/>
        <v>0.06</v>
      </c>
      <c r="G124" s="3" t="str">
        <f t="shared" si="7"/>
        <v>No</v>
      </c>
    </row>
    <row r="125" spans="1:7" x14ac:dyDescent="0.3">
      <c r="A125" s="3">
        <v>124</v>
      </c>
      <c r="B125" t="s">
        <v>140</v>
      </c>
      <c r="C125" t="s">
        <v>145</v>
      </c>
      <c r="D125" s="1">
        <v>0.5</v>
      </c>
      <c r="E125" s="1">
        <v>0.52</v>
      </c>
      <c r="F125" s="8">
        <f t="shared" si="6"/>
        <v>2.0000000000000018E-2</v>
      </c>
      <c r="G125" s="3" t="str">
        <f t="shared" si="7"/>
        <v>No</v>
      </c>
    </row>
    <row r="126" spans="1:7" x14ac:dyDescent="0.3">
      <c r="A126" s="3">
        <v>125</v>
      </c>
      <c r="B126" t="s">
        <v>140</v>
      </c>
      <c r="C126" t="s">
        <v>146</v>
      </c>
      <c r="D126" s="1">
        <v>0.48</v>
      </c>
      <c r="E126" s="1">
        <v>0.56000000000000005</v>
      </c>
      <c r="F126" s="8">
        <f t="shared" si="6"/>
        <v>8.0000000000000071E-2</v>
      </c>
      <c r="G126" s="3" t="str">
        <f t="shared" si="7"/>
        <v>Yes</v>
      </c>
    </row>
    <row r="127" spans="1:7" x14ac:dyDescent="0.3">
      <c r="A127" s="3">
        <v>126</v>
      </c>
      <c r="B127" t="s">
        <v>140</v>
      </c>
      <c r="C127" t="s">
        <v>147</v>
      </c>
      <c r="D127" s="1">
        <v>0.43</v>
      </c>
      <c r="E127" s="1">
        <v>0.49</v>
      </c>
      <c r="F127" s="8">
        <f t="shared" si="6"/>
        <v>0.06</v>
      </c>
      <c r="G127" s="3" t="str">
        <f t="shared" si="7"/>
        <v>No</v>
      </c>
    </row>
    <row r="128" spans="1:7" x14ac:dyDescent="0.3">
      <c r="A128" s="3">
        <v>127</v>
      </c>
      <c r="B128" t="s">
        <v>140</v>
      </c>
      <c r="C128" t="s">
        <v>148</v>
      </c>
      <c r="D128" s="1">
        <v>0.42</v>
      </c>
      <c r="E128" s="1">
        <v>0.5</v>
      </c>
      <c r="F128" s="8">
        <f t="shared" si="6"/>
        <v>8.0000000000000016E-2</v>
      </c>
      <c r="G128" s="3" t="str">
        <f t="shared" si="7"/>
        <v>Yes</v>
      </c>
    </row>
    <row r="129" spans="1:7" x14ac:dyDescent="0.3">
      <c r="A129" s="3">
        <v>128</v>
      </c>
      <c r="B129" t="s">
        <v>140</v>
      </c>
      <c r="C129" t="s">
        <v>149</v>
      </c>
      <c r="D129" s="1">
        <v>0.49</v>
      </c>
      <c r="E129" s="1">
        <v>0.49</v>
      </c>
      <c r="F129" s="8">
        <f t="shared" si="6"/>
        <v>0</v>
      </c>
      <c r="G129" s="3" t="str">
        <f t="shared" si="7"/>
        <v>No</v>
      </c>
    </row>
    <row r="130" spans="1:7" x14ac:dyDescent="0.3">
      <c r="A130" s="3">
        <v>129</v>
      </c>
      <c r="B130" t="s">
        <v>140</v>
      </c>
      <c r="C130" t="s">
        <v>150</v>
      </c>
      <c r="D130" s="1">
        <v>0.56000000000000005</v>
      </c>
      <c r="E130" s="1">
        <v>0.59</v>
      </c>
      <c r="F130" s="8">
        <f t="shared" ref="F130:F161" si="8">ABS(D130-E130)</f>
        <v>2.9999999999999916E-2</v>
      </c>
      <c r="G130" s="3" t="str">
        <f t="shared" ref="G130:G161" si="9">IF(F130&gt;=7%,"Yes","No")</f>
        <v>No</v>
      </c>
    </row>
    <row r="131" spans="1:7" x14ac:dyDescent="0.3">
      <c r="A131" s="3">
        <v>130</v>
      </c>
      <c r="B131" t="s">
        <v>151</v>
      </c>
      <c r="C131" t="s">
        <v>152</v>
      </c>
      <c r="D131" s="1">
        <v>0.65</v>
      </c>
      <c r="E131" s="1">
        <v>0.72</v>
      </c>
      <c r="F131" s="8">
        <f t="shared" si="8"/>
        <v>6.9999999999999951E-2</v>
      </c>
      <c r="G131" s="3" t="str">
        <f t="shared" si="9"/>
        <v>Yes</v>
      </c>
    </row>
    <row r="132" spans="1:7" x14ac:dyDescent="0.3">
      <c r="A132" s="3">
        <v>131</v>
      </c>
      <c r="B132" t="s">
        <v>151</v>
      </c>
      <c r="C132" t="s">
        <v>153</v>
      </c>
      <c r="D132" s="1">
        <v>0.38</v>
      </c>
      <c r="E132" s="1">
        <v>0.56000000000000005</v>
      </c>
      <c r="F132" s="8">
        <f t="shared" si="8"/>
        <v>0.18000000000000005</v>
      </c>
      <c r="G132" s="3" t="str">
        <f t="shared" si="9"/>
        <v>Yes</v>
      </c>
    </row>
    <row r="133" spans="1:7" x14ac:dyDescent="0.3">
      <c r="A133" s="3">
        <v>132</v>
      </c>
      <c r="B133" t="s">
        <v>154</v>
      </c>
      <c r="C133" t="s">
        <v>22</v>
      </c>
      <c r="D133" s="1">
        <v>0.8</v>
      </c>
      <c r="E133" s="1">
        <v>0.91</v>
      </c>
      <c r="F133" s="8">
        <f t="shared" si="8"/>
        <v>0.10999999999999999</v>
      </c>
      <c r="G133" s="3" t="str">
        <f t="shared" si="9"/>
        <v>Yes</v>
      </c>
    </row>
    <row r="134" spans="1:7" x14ac:dyDescent="0.3">
      <c r="A134" s="3">
        <v>133</v>
      </c>
      <c r="B134" t="s">
        <v>154</v>
      </c>
      <c r="C134" t="s">
        <v>23</v>
      </c>
      <c r="D134" s="1">
        <v>0.69</v>
      </c>
      <c r="E134" s="1">
        <v>0.77</v>
      </c>
      <c r="F134" s="8">
        <f t="shared" si="8"/>
        <v>8.0000000000000071E-2</v>
      </c>
      <c r="G134" s="3" t="str">
        <f t="shared" si="9"/>
        <v>Yes</v>
      </c>
    </row>
    <row r="135" spans="1:7" x14ac:dyDescent="0.3">
      <c r="A135" s="3">
        <v>134</v>
      </c>
      <c r="B135" t="s">
        <v>154</v>
      </c>
      <c r="C135" t="s">
        <v>24</v>
      </c>
      <c r="D135" s="1">
        <v>0.65</v>
      </c>
      <c r="E135" s="1">
        <v>0.75</v>
      </c>
      <c r="F135" s="8">
        <f t="shared" si="8"/>
        <v>9.9999999999999978E-2</v>
      </c>
      <c r="G135" s="3" t="str">
        <f t="shared" si="9"/>
        <v>Yes</v>
      </c>
    </row>
    <row r="136" spans="1:7" x14ac:dyDescent="0.3">
      <c r="A136" s="3">
        <v>135</v>
      </c>
      <c r="B136" t="s">
        <v>154</v>
      </c>
      <c r="C136" t="s">
        <v>25</v>
      </c>
      <c r="D136" s="1">
        <v>0.83</v>
      </c>
      <c r="E136" s="1">
        <v>0.87</v>
      </c>
      <c r="F136" s="8">
        <f t="shared" si="8"/>
        <v>4.0000000000000036E-2</v>
      </c>
      <c r="G136" s="3" t="str">
        <f t="shared" si="9"/>
        <v>No</v>
      </c>
    </row>
    <row r="137" spans="1:7" x14ac:dyDescent="0.3">
      <c r="A137" s="3">
        <v>136</v>
      </c>
      <c r="B137" t="s">
        <v>154</v>
      </c>
      <c r="C137" t="s">
        <v>26</v>
      </c>
      <c r="D137" s="1">
        <v>0.86</v>
      </c>
      <c r="E137" s="1">
        <v>0.93</v>
      </c>
      <c r="F137" s="8">
        <f t="shared" si="8"/>
        <v>7.0000000000000062E-2</v>
      </c>
      <c r="G137" s="3" t="str">
        <f t="shared" si="9"/>
        <v>Yes</v>
      </c>
    </row>
    <row r="138" spans="1:7" x14ac:dyDescent="0.3">
      <c r="A138" s="3">
        <v>137</v>
      </c>
      <c r="B138" t="s">
        <v>154</v>
      </c>
      <c r="C138" t="s">
        <v>27</v>
      </c>
      <c r="D138" s="1">
        <v>0.83</v>
      </c>
      <c r="E138" s="1">
        <v>0.81</v>
      </c>
      <c r="F138" s="8">
        <f t="shared" si="8"/>
        <v>1.9999999999999907E-2</v>
      </c>
      <c r="G138" s="3" t="str">
        <f t="shared" si="9"/>
        <v>No</v>
      </c>
    </row>
    <row r="139" spans="1:7" x14ac:dyDescent="0.3">
      <c r="A139" s="3">
        <v>138</v>
      </c>
      <c r="B139" t="s">
        <v>154</v>
      </c>
      <c r="C139" t="s">
        <v>28</v>
      </c>
      <c r="D139" s="1">
        <v>0.81</v>
      </c>
      <c r="E139" s="1">
        <v>0.77</v>
      </c>
      <c r="F139" s="8">
        <f t="shared" si="8"/>
        <v>4.0000000000000036E-2</v>
      </c>
      <c r="G139" s="3" t="str">
        <f t="shared" si="9"/>
        <v>No</v>
      </c>
    </row>
    <row r="140" spans="1:7" x14ac:dyDescent="0.3">
      <c r="A140" s="3">
        <v>139</v>
      </c>
      <c r="B140" t="s">
        <v>154</v>
      </c>
      <c r="C140" t="s">
        <v>29</v>
      </c>
      <c r="D140" s="1">
        <v>0.71</v>
      </c>
      <c r="E140" s="1">
        <v>0.86</v>
      </c>
      <c r="F140" s="8">
        <f t="shared" si="8"/>
        <v>0.15000000000000002</v>
      </c>
      <c r="G140" s="3" t="str">
        <f t="shared" si="9"/>
        <v>Yes</v>
      </c>
    </row>
    <row r="141" spans="1:7" x14ac:dyDescent="0.3">
      <c r="A141" s="3">
        <v>140</v>
      </c>
      <c r="B141" t="s">
        <v>154</v>
      </c>
      <c r="C141" t="s">
        <v>30</v>
      </c>
      <c r="D141" s="1">
        <v>0.71</v>
      </c>
      <c r="E141" s="1">
        <v>0.79</v>
      </c>
      <c r="F141" s="8">
        <f t="shared" si="8"/>
        <v>8.0000000000000071E-2</v>
      </c>
      <c r="G141" s="3" t="str">
        <f t="shared" si="9"/>
        <v>Yes</v>
      </c>
    </row>
    <row r="142" spans="1:7" x14ac:dyDescent="0.3">
      <c r="A142" s="3">
        <v>141</v>
      </c>
      <c r="B142" t="s">
        <v>154</v>
      </c>
      <c r="C142" t="s">
        <v>31</v>
      </c>
      <c r="D142" s="1">
        <v>0.65</v>
      </c>
      <c r="E142" s="1">
        <v>0.72</v>
      </c>
      <c r="F142" s="8">
        <f t="shared" si="8"/>
        <v>6.9999999999999951E-2</v>
      </c>
      <c r="G142" s="3" t="str">
        <f t="shared" si="9"/>
        <v>Yes</v>
      </c>
    </row>
    <row r="143" spans="1:7" x14ac:dyDescent="0.3">
      <c r="A143" s="3">
        <v>142</v>
      </c>
      <c r="B143" t="s">
        <v>155</v>
      </c>
      <c r="C143" t="s">
        <v>156</v>
      </c>
      <c r="D143" s="1">
        <v>0.54</v>
      </c>
      <c r="E143" s="1">
        <v>0.57999999999999996</v>
      </c>
      <c r="F143" s="8">
        <f t="shared" si="8"/>
        <v>3.9999999999999925E-2</v>
      </c>
      <c r="G143" s="3" t="str">
        <f t="shared" si="9"/>
        <v>No</v>
      </c>
    </row>
    <row r="144" spans="1:7" x14ac:dyDescent="0.3">
      <c r="A144" s="3">
        <v>143</v>
      </c>
      <c r="B144" t="s">
        <v>155</v>
      </c>
      <c r="C144" t="s">
        <v>157</v>
      </c>
      <c r="D144" s="1">
        <v>0.45</v>
      </c>
      <c r="E144" s="1">
        <v>0.49</v>
      </c>
      <c r="F144" s="8">
        <f t="shared" si="8"/>
        <v>3.999999999999998E-2</v>
      </c>
      <c r="G144" s="3" t="str">
        <f t="shared" si="9"/>
        <v>No</v>
      </c>
    </row>
    <row r="145" spans="1:7" x14ac:dyDescent="0.3">
      <c r="A145" s="3">
        <v>144</v>
      </c>
      <c r="B145" t="s">
        <v>155</v>
      </c>
      <c r="C145" t="s">
        <v>158</v>
      </c>
      <c r="D145" s="1">
        <v>0.54</v>
      </c>
      <c r="E145" s="1">
        <v>0.68</v>
      </c>
      <c r="F145" s="8">
        <f t="shared" si="8"/>
        <v>0.14000000000000001</v>
      </c>
      <c r="G145" s="3" t="str">
        <f t="shared" si="9"/>
        <v>Yes</v>
      </c>
    </row>
    <row r="146" spans="1:7" x14ac:dyDescent="0.3">
      <c r="A146" s="3">
        <v>145</v>
      </c>
      <c r="B146" t="s">
        <v>155</v>
      </c>
      <c r="C146" t="s">
        <v>159</v>
      </c>
      <c r="D146" s="1">
        <v>0.57999999999999996</v>
      </c>
      <c r="E146" s="1">
        <v>0.66</v>
      </c>
      <c r="F146" s="8">
        <f t="shared" si="8"/>
        <v>8.0000000000000071E-2</v>
      </c>
      <c r="G146" s="3" t="str">
        <f t="shared" si="9"/>
        <v>Yes</v>
      </c>
    </row>
    <row r="147" spans="1:7" x14ac:dyDescent="0.3">
      <c r="A147" s="3">
        <v>146</v>
      </c>
      <c r="B147" t="s">
        <v>160</v>
      </c>
      <c r="C147" t="s">
        <v>161</v>
      </c>
      <c r="D147" s="1">
        <v>0.49</v>
      </c>
      <c r="E147" s="1">
        <v>0.67</v>
      </c>
      <c r="F147" s="8">
        <f t="shared" si="8"/>
        <v>0.18000000000000005</v>
      </c>
      <c r="G147" s="3" t="str">
        <f t="shared" si="9"/>
        <v>Yes</v>
      </c>
    </row>
    <row r="148" spans="1:7" x14ac:dyDescent="0.3">
      <c r="A148" s="3">
        <v>147</v>
      </c>
      <c r="B148" t="s">
        <v>160</v>
      </c>
      <c r="C148" t="s">
        <v>162</v>
      </c>
      <c r="D148" s="1">
        <v>0.4</v>
      </c>
      <c r="E148" s="1">
        <v>0.23</v>
      </c>
      <c r="F148" s="8">
        <f t="shared" si="8"/>
        <v>0.17</v>
      </c>
      <c r="G148" s="3" t="str">
        <f t="shared" si="9"/>
        <v>Yes</v>
      </c>
    </row>
    <row r="149" spans="1:7" x14ac:dyDescent="0.3">
      <c r="A149" s="3">
        <v>148</v>
      </c>
      <c r="B149" t="s">
        <v>160</v>
      </c>
      <c r="C149" t="s">
        <v>163</v>
      </c>
      <c r="D149" s="1">
        <v>0.32</v>
      </c>
      <c r="E149" s="1">
        <v>0.26</v>
      </c>
      <c r="F149" s="8">
        <f t="shared" si="8"/>
        <v>0.06</v>
      </c>
      <c r="G149" s="3" t="str">
        <f t="shared" si="9"/>
        <v>No</v>
      </c>
    </row>
    <row r="150" spans="1:7" x14ac:dyDescent="0.3">
      <c r="A150" s="3">
        <v>149</v>
      </c>
      <c r="B150" t="s">
        <v>164</v>
      </c>
      <c r="C150" t="s">
        <v>165</v>
      </c>
      <c r="D150" s="1">
        <v>0.84</v>
      </c>
      <c r="E150" s="1">
        <v>0.77</v>
      </c>
      <c r="F150" s="8">
        <f t="shared" si="8"/>
        <v>6.9999999999999951E-2</v>
      </c>
      <c r="G150" s="3" t="str">
        <f t="shared" si="9"/>
        <v>Yes</v>
      </c>
    </row>
    <row r="151" spans="1:7" x14ac:dyDescent="0.3">
      <c r="A151" s="3">
        <v>150</v>
      </c>
      <c r="B151" t="s">
        <v>164</v>
      </c>
      <c r="C151" t="s">
        <v>166</v>
      </c>
      <c r="D151" s="1">
        <v>0.56000000000000005</v>
      </c>
      <c r="E151" s="1">
        <v>0.41</v>
      </c>
      <c r="F151" s="8">
        <f t="shared" si="8"/>
        <v>0.15000000000000008</v>
      </c>
      <c r="G151" s="3" t="str">
        <f t="shared" si="9"/>
        <v>Yes</v>
      </c>
    </row>
    <row r="152" spans="1:7" x14ac:dyDescent="0.3">
      <c r="A152" s="3">
        <v>151</v>
      </c>
      <c r="B152" t="s">
        <v>164</v>
      </c>
      <c r="C152" t="s">
        <v>167</v>
      </c>
      <c r="D152" s="1">
        <v>0.47</v>
      </c>
      <c r="E152" s="1">
        <v>0.68</v>
      </c>
      <c r="F152" s="8">
        <f t="shared" si="8"/>
        <v>0.21000000000000008</v>
      </c>
      <c r="G152" s="3" t="str">
        <f t="shared" si="9"/>
        <v>Yes</v>
      </c>
    </row>
    <row r="153" spans="1:7" x14ac:dyDescent="0.3">
      <c r="A153" s="3">
        <v>152</v>
      </c>
      <c r="B153" t="s">
        <v>164</v>
      </c>
      <c r="C153" t="s">
        <v>168</v>
      </c>
      <c r="D153" s="1">
        <v>0.68</v>
      </c>
      <c r="E153" s="1">
        <v>0.84</v>
      </c>
      <c r="F153" s="8">
        <f t="shared" si="8"/>
        <v>0.15999999999999992</v>
      </c>
      <c r="G153" s="3" t="str">
        <f t="shared" si="9"/>
        <v>Yes</v>
      </c>
    </row>
    <row r="154" spans="1:7" x14ac:dyDescent="0.3">
      <c r="A154" s="3">
        <v>153</v>
      </c>
      <c r="B154" t="s">
        <v>164</v>
      </c>
      <c r="C154" t="s">
        <v>169</v>
      </c>
      <c r="D154" s="1">
        <v>0.54</v>
      </c>
      <c r="E154" s="1">
        <v>0.62</v>
      </c>
      <c r="F154" s="8">
        <f t="shared" si="8"/>
        <v>7.999999999999996E-2</v>
      </c>
      <c r="G154" s="3" t="str">
        <f t="shared" si="9"/>
        <v>Yes</v>
      </c>
    </row>
    <row r="155" spans="1:7" x14ac:dyDescent="0.3">
      <c r="A155" s="3">
        <v>154</v>
      </c>
      <c r="B155" t="s">
        <v>164</v>
      </c>
      <c r="C155" t="s">
        <v>170</v>
      </c>
      <c r="D155" s="1">
        <v>0.4</v>
      </c>
      <c r="E155" s="1">
        <v>0.42</v>
      </c>
      <c r="F155" s="8">
        <f t="shared" si="8"/>
        <v>1.9999999999999962E-2</v>
      </c>
      <c r="G155" s="3" t="str">
        <f t="shared" si="9"/>
        <v>No</v>
      </c>
    </row>
    <row r="156" spans="1:7" x14ac:dyDescent="0.3">
      <c r="A156" s="3">
        <v>155</v>
      </c>
      <c r="B156" t="s">
        <v>171</v>
      </c>
      <c r="C156" t="s">
        <v>172</v>
      </c>
      <c r="D156" s="1">
        <v>0.95</v>
      </c>
      <c r="E156" s="1">
        <v>0.92</v>
      </c>
      <c r="F156" s="8">
        <f t="shared" si="8"/>
        <v>2.9999999999999916E-2</v>
      </c>
      <c r="G156" s="3" t="str">
        <f t="shared" si="9"/>
        <v>No</v>
      </c>
    </row>
    <row r="157" spans="1:7" x14ac:dyDescent="0.3">
      <c r="A157" s="3">
        <v>156</v>
      </c>
      <c r="B157" t="s">
        <v>171</v>
      </c>
      <c r="C157" t="s">
        <v>173</v>
      </c>
      <c r="D157" s="1">
        <v>0.99</v>
      </c>
      <c r="E157" s="1">
        <v>0.79</v>
      </c>
      <c r="F157" s="8">
        <f t="shared" si="8"/>
        <v>0.19999999999999996</v>
      </c>
      <c r="G157" s="3" t="str">
        <f t="shared" si="9"/>
        <v>Yes</v>
      </c>
    </row>
    <row r="158" spans="1:7" x14ac:dyDescent="0.3">
      <c r="A158" s="3">
        <v>157</v>
      </c>
      <c r="B158" t="s">
        <v>171</v>
      </c>
      <c r="C158" t="s">
        <v>174</v>
      </c>
      <c r="D158" s="1">
        <v>0.83</v>
      </c>
      <c r="E158" s="1">
        <v>0.62</v>
      </c>
      <c r="F158" s="8">
        <f t="shared" si="8"/>
        <v>0.20999999999999996</v>
      </c>
      <c r="G158" s="3" t="str">
        <f t="shared" si="9"/>
        <v>Yes</v>
      </c>
    </row>
    <row r="159" spans="1:7" x14ac:dyDescent="0.3">
      <c r="A159" s="3">
        <v>158</v>
      </c>
      <c r="B159" t="s">
        <v>171</v>
      </c>
      <c r="C159" t="s">
        <v>175</v>
      </c>
      <c r="D159" s="1">
        <v>0.99</v>
      </c>
      <c r="E159" s="1">
        <v>0.92</v>
      </c>
      <c r="F159" s="8">
        <f t="shared" si="8"/>
        <v>6.9999999999999951E-2</v>
      </c>
      <c r="G159" s="3" t="str">
        <f t="shared" si="9"/>
        <v>Yes</v>
      </c>
    </row>
    <row r="160" spans="1:7" x14ac:dyDescent="0.3">
      <c r="A160" s="3">
        <v>159</v>
      </c>
      <c r="B160" t="s">
        <v>171</v>
      </c>
      <c r="C160" t="s">
        <v>176</v>
      </c>
      <c r="D160" s="1">
        <v>0.24</v>
      </c>
      <c r="E160" s="1">
        <v>0.19</v>
      </c>
      <c r="F160" s="8">
        <f t="shared" si="8"/>
        <v>4.9999999999999989E-2</v>
      </c>
      <c r="G160" s="3" t="str">
        <f t="shared" si="9"/>
        <v>No</v>
      </c>
    </row>
    <row r="161" spans="1:7" x14ac:dyDescent="0.3">
      <c r="A161" s="3">
        <v>160</v>
      </c>
      <c r="B161" t="s">
        <v>171</v>
      </c>
      <c r="C161" t="s">
        <v>177</v>
      </c>
      <c r="D161" s="1">
        <v>0.54</v>
      </c>
      <c r="E161" s="1">
        <v>0.35</v>
      </c>
      <c r="F161" s="8">
        <f t="shared" si="8"/>
        <v>0.19000000000000006</v>
      </c>
      <c r="G161" s="3" t="str">
        <f t="shared" si="9"/>
        <v>Yes</v>
      </c>
    </row>
    <row r="162" spans="1:7" x14ac:dyDescent="0.3">
      <c r="A162" s="3">
        <v>161</v>
      </c>
      <c r="B162" t="s">
        <v>178</v>
      </c>
      <c r="C162" t="s">
        <v>178</v>
      </c>
      <c r="D162" s="1">
        <v>0.75</v>
      </c>
      <c r="E162" s="1">
        <v>0.63</v>
      </c>
      <c r="F162" s="8">
        <f t="shared" ref="F162:F163" si="10">ABS(D162-E162)</f>
        <v>0.12</v>
      </c>
      <c r="G162" s="3" t="str">
        <f t="shared" ref="G162:G163" si="11">IF(F162&gt;=7%,"Yes","No")</f>
        <v>Yes</v>
      </c>
    </row>
    <row r="163" spans="1:7" x14ac:dyDescent="0.3">
      <c r="A163" s="3">
        <v>162</v>
      </c>
      <c r="B163" t="s">
        <v>179</v>
      </c>
      <c r="C163" t="s">
        <v>179</v>
      </c>
      <c r="D163" s="1">
        <v>0.15</v>
      </c>
      <c r="E163" s="1">
        <v>0.13</v>
      </c>
      <c r="F163" s="8">
        <f t="shared" si="10"/>
        <v>1.999999999999999E-2</v>
      </c>
      <c r="G163" s="3" t="str">
        <f t="shared" si="11"/>
        <v>No</v>
      </c>
    </row>
  </sheetData>
  <conditionalFormatting sqref="G1:G1048576">
    <cfRule type="cellIs" dxfId="68" priority="1" operator="equal">
      <formula>"Yes"</formula>
    </cfRule>
  </conditionalFormatting>
  <pageMargins left="0.7" right="0.7" top="0.75" bottom="0.75" header="0.3" footer="0.3"/>
  <pageSetup scale="86" fitToHeight="0" orientation="landscape" r:id="rId1"/>
  <headerFooter>
    <oddHeader>&amp;L&amp;A&amp;C&amp;F&amp;R&amp;D</oddHeader>
    <oddFooter>Page &amp;P of &amp;N</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63"/>
  <sheetViews>
    <sheetView workbookViewId="0">
      <pane ySplit="1" topLeftCell="A2" activePane="bottomLeft" state="frozen"/>
      <selection pane="bottomLeft"/>
    </sheetView>
  </sheetViews>
  <sheetFormatPr defaultRowHeight="14.4" x14ac:dyDescent="0.3"/>
  <cols>
    <col min="1" max="1" width="9.88671875" style="3" customWidth="1"/>
    <col min="2" max="2" width="15.33203125" hidden="1" customWidth="1"/>
    <col min="3" max="3" width="68.6640625" customWidth="1"/>
    <col min="10" max="10" width="18.44140625" customWidth="1"/>
    <col min="11" max="11" width="13.5546875" customWidth="1"/>
    <col min="12" max="12" width="18.44140625" customWidth="1"/>
    <col min="13" max="13" width="13.5546875" customWidth="1"/>
    <col min="14" max="14" width="18.44140625" customWidth="1"/>
    <col min="15" max="15" width="13.5546875" customWidth="1"/>
    <col min="16" max="16" width="18.44140625" customWidth="1"/>
    <col min="17" max="17" width="13.5546875" customWidth="1"/>
    <col min="18" max="18" width="18.44140625" customWidth="1"/>
    <col min="19" max="19" width="13.5546875" customWidth="1"/>
    <col min="20" max="20" width="18.44140625" customWidth="1"/>
    <col min="21" max="21" width="13.5546875" customWidth="1"/>
    <col min="22" max="22" width="18.44140625" customWidth="1"/>
    <col min="23" max="23" width="13.5546875" customWidth="1"/>
    <col min="24" max="24" width="18.44140625" customWidth="1"/>
    <col min="25" max="25" width="13.5546875" customWidth="1"/>
    <col min="26" max="26" width="18.44140625" customWidth="1"/>
    <col min="27" max="27" width="13.5546875" customWidth="1"/>
    <col min="28" max="28" width="18.44140625" customWidth="1"/>
    <col min="29" max="29" width="13.5546875" customWidth="1"/>
    <col min="30" max="30" width="18.44140625" customWidth="1"/>
    <col min="31" max="31" width="13.5546875" customWidth="1"/>
    <col min="32" max="32" width="18.44140625" customWidth="1"/>
    <col min="33" max="33" width="13.5546875" customWidth="1"/>
    <col min="34" max="34" width="18.44140625" customWidth="1"/>
    <col min="35" max="35" width="13.5546875" customWidth="1"/>
    <col min="36" max="36" width="18.44140625" customWidth="1"/>
    <col min="37" max="37" width="13.5546875" customWidth="1"/>
  </cols>
  <sheetData>
    <row r="1" spans="1:37" s="9" customFormat="1" ht="43.8" thickBot="1" x14ac:dyDescent="0.35">
      <c r="A1" s="6" t="s">
        <v>0</v>
      </c>
      <c r="B1" s="7" t="s">
        <v>1</v>
      </c>
      <c r="C1" s="7" t="s">
        <v>2</v>
      </c>
      <c r="D1" s="9" t="s">
        <v>204</v>
      </c>
      <c r="E1" s="9" t="s">
        <v>205</v>
      </c>
      <c r="F1" s="9" t="s">
        <v>206</v>
      </c>
      <c r="G1" s="9" t="s">
        <v>207</v>
      </c>
      <c r="H1" s="9" t="s">
        <v>208</v>
      </c>
      <c r="I1" s="9" t="s">
        <v>209</v>
      </c>
      <c r="J1" s="10" t="s">
        <v>210</v>
      </c>
      <c r="K1" s="10" t="s">
        <v>7</v>
      </c>
      <c r="L1" s="10" t="s">
        <v>211</v>
      </c>
      <c r="M1" s="10" t="s">
        <v>9</v>
      </c>
      <c r="N1" s="10" t="s">
        <v>212</v>
      </c>
      <c r="O1" s="10" t="s">
        <v>213</v>
      </c>
      <c r="P1" s="10" t="s">
        <v>214</v>
      </c>
      <c r="Q1" s="10" t="s">
        <v>215</v>
      </c>
      <c r="R1" s="10" t="s">
        <v>216</v>
      </c>
      <c r="S1" s="10" t="s">
        <v>11</v>
      </c>
      <c r="T1" s="10" t="s">
        <v>217</v>
      </c>
      <c r="U1" s="10" t="s">
        <v>218</v>
      </c>
      <c r="V1" s="10" t="s">
        <v>219</v>
      </c>
      <c r="W1" s="10" t="s">
        <v>220</v>
      </c>
      <c r="X1" s="10" t="s">
        <v>221</v>
      </c>
      <c r="Y1" s="10" t="s">
        <v>222</v>
      </c>
      <c r="Z1" s="10" t="s">
        <v>223</v>
      </c>
      <c r="AA1" s="10" t="s">
        <v>224</v>
      </c>
      <c r="AB1" s="10" t="s">
        <v>225</v>
      </c>
      <c r="AC1" s="10" t="s">
        <v>226</v>
      </c>
      <c r="AD1" s="10" t="s">
        <v>227</v>
      </c>
      <c r="AE1" s="10" t="s">
        <v>228</v>
      </c>
      <c r="AF1" s="10" t="s">
        <v>229</v>
      </c>
      <c r="AG1" s="10" t="s">
        <v>230</v>
      </c>
      <c r="AH1" s="10" t="s">
        <v>231</v>
      </c>
      <c r="AI1" s="10" t="s">
        <v>232</v>
      </c>
      <c r="AJ1" s="10" t="s">
        <v>233</v>
      </c>
      <c r="AK1" s="10" t="s">
        <v>234</v>
      </c>
    </row>
    <row r="2" spans="1:37" x14ac:dyDescent="0.3">
      <c r="A2" s="3">
        <v>1</v>
      </c>
      <c r="B2" t="s">
        <v>12</v>
      </c>
      <c r="C2" t="s">
        <v>13</v>
      </c>
      <c r="D2" s="1">
        <v>0.89</v>
      </c>
      <c r="E2" s="1">
        <v>0.9</v>
      </c>
      <c r="F2" s="1">
        <v>0.89</v>
      </c>
      <c r="G2" s="1">
        <v>0.87</v>
      </c>
      <c r="H2" s="1">
        <v>0.75</v>
      </c>
      <c r="I2" s="1">
        <v>0.77</v>
      </c>
      <c r="J2" s="8">
        <f>ABS(D2-E2)</f>
        <v>1.0000000000000009E-2</v>
      </c>
      <c r="K2" s="3" t="str">
        <f>IF(J2&gt;=11%, "Yes", "No")</f>
        <v>No</v>
      </c>
      <c r="L2" s="8">
        <f>ABS(D2-F2)</f>
        <v>0</v>
      </c>
      <c r="M2" s="3" t="str">
        <f>IF(L2&gt;=12%, "Yes", "No")</f>
        <v>No</v>
      </c>
      <c r="N2" s="8">
        <f>ABS(D2-G2)</f>
        <v>2.0000000000000018E-2</v>
      </c>
      <c r="O2" s="3" t="str">
        <f>IF(N2&gt;=13%, "Yes","No")</f>
        <v>No</v>
      </c>
      <c r="P2" s="8">
        <f>ABS(F2-H2)</f>
        <v>0.14000000000000001</v>
      </c>
      <c r="Q2" s="3" t="str">
        <f>IF(P2&gt;=11%, "Yes","No")</f>
        <v>Yes</v>
      </c>
      <c r="R2" s="8">
        <f>ABS(E2-F2)</f>
        <v>1.0000000000000009E-2</v>
      </c>
      <c r="S2" s="3" t="str">
        <f>IF(R2&gt;=12%, "Yes","No")</f>
        <v>No</v>
      </c>
      <c r="T2" s="8">
        <f>ABS(E2-G2)</f>
        <v>3.0000000000000027E-2</v>
      </c>
      <c r="U2" s="3" t="str">
        <f>IF(T2&gt;=13%, "Yes","No")</f>
        <v>No</v>
      </c>
      <c r="V2" s="8">
        <f>ABS(E2-H2)</f>
        <v>0.15000000000000002</v>
      </c>
      <c r="W2" s="3" t="str">
        <f>IF(V2&gt;=11%, "Yes","No")</f>
        <v>Yes</v>
      </c>
      <c r="X2" s="8">
        <f>ABS(E2-I2)</f>
        <v>0.13</v>
      </c>
      <c r="Y2" s="3" t="str">
        <f>IF(X2&gt;=11%, "Yes","No")</f>
        <v>Yes</v>
      </c>
      <c r="Z2" s="8">
        <f>ABS(F2-G2)</f>
        <v>2.0000000000000018E-2</v>
      </c>
      <c r="AA2" s="3" t="str">
        <f>IF(Z2&gt;=13%, "Yes","No")</f>
        <v>No</v>
      </c>
      <c r="AB2" s="8">
        <f>ABS(F2-H2)</f>
        <v>0.14000000000000001</v>
      </c>
      <c r="AC2" s="3" t="str">
        <f>IF(AB2&gt;=12%, "Yes","No")</f>
        <v>Yes</v>
      </c>
      <c r="AD2" s="8">
        <f>ABS(F2-I2)</f>
        <v>0.12</v>
      </c>
      <c r="AE2" s="3" t="str">
        <f>IF(AD2&gt;=12%, "Yes","No")</f>
        <v>Yes</v>
      </c>
      <c r="AF2" s="8">
        <f>ABS(G2-H2)</f>
        <v>0.12</v>
      </c>
      <c r="AG2" s="3" t="str">
        <f>IF(AF2&gt;=12%, "Yes","No")</f>
        <v>Yes</v>
      </c>
      <c r="AH2" s="8">
        <f>ABS(G2-I2)</f>
        <v>9.9999999999999978E-2</v>
      </c>
      <c r="AI2" s="3" t="str">
        <f>IF(AH2&gt;=11%, "Yes","No")</f>
        <v>No</v>
      </c>
      <c r="AJ2" s="8">
        <f>ABS(H2-I2)</f>
        <v>2.0000000000000018E-2</v>
      </c>
      <c r="AK2" s="3" t="str">
        <f>IF(AJ2&gt;=11%, "Yes","No")</f>
        <v>No</v>
      </c>
    </row>
    <row r="3" spans="1:37" x14ac:dyDescent="0.3">
      <c r="A3" s="3">
        <v>2</v>
      </c>
      <c r="B3" t="s">
        <v>12</v>
      </c>
      <c r="C3" t="s">
        <v>14</v>
      </c>
      <c r="D3" s="1">
        <v>0.92</v>
      </c>
      <c r="E3" s="1">
        <v>0.94</v>
      </c>
      <c r="F3" s="1">
        <v>0.89</v>
      </c>
      <c r="G3" s="1">
        <v>0.79</v>
      </c>
      <c r="H3" s="1">
        <v>0.8</v>
      </c>
      <c r="I3" s="1">
        <v>0.73</v>
      </c>
      <c r="J3" s="8">
        <f t="shared" ref="J3:J66" si="0">ABS(D3-E3)</f>
        <v>1.9999999999999907E-2</v>
      </c>
      <c r="K3" s="3" t="str">
        <f t="shared" ref="K3:K66" si="1">IF(J3&gt;=11%, "Yes", "No")</f>
        <v>No</v>
      </c>
      <c r="L3" s="8">
        <f t="shared" ref="L3:L66" si="2">ABS(D3-F3)</f>
        <v>3.0000000000000027E-2</v>
      </c>
      <c r="M3" s="3" t="str">
        <f t="shared" ref="M3:M66" si="3">IF(L3&gt;=12%, "Yes", "No")</f>
        <v>No</v>
      </c>
      <c r="N3" s="8">
        <f t="shared" ref="N3:N66" si="4">ABS(D3-G3)</f>
        <v>0.13</v>
      </c>
      <c r="O3" s="3" t="str">
        <f t="shared" ref="O3:O66" si="5">IF(N3&gt;=13%, "Yes","No")</f>
        <v>Yes</v>
      </c>
      <c r="P3" s="8">
        <f t="shared" ref="P3:P66" si="6">ABS(F3-H3)</f>
        <v>8.9999999999999969E-2</v>
      </c>
      <c r="Q3" s="3" t="str">
        <f t="shared" ref="Q3:Q66" si="7">IF(P3&gt;=11%, "Yes","No")</f>
        <v>No</v>
      </c>
      <c r="R3" s="8">
        <f t="shared" ref="R3:R66" si="8">ABS(E3-F3)</f>
        <v>4.9999999999999933E-2</v>
      </c>
      <c r="S3" s="3" t="str">
        <f t="shared" ref="S3:S66" si="9">IF(R3&gt;=12%, "Yes","No")</f>
        <v>No</v>
      </c>
      <c r="T3" s="8">
        <f t="shared" ref="T3:T66" si="10">ABS(E3-G3)</f>
        <v>0.14999999999999991</v>
      </c>
      <c r="U3" s="3" t="str">
        <f t="shared" ref="U3:U66" si="11">IF(T3&gt;=13%, "Yes","No")</f>
        <v>Yes</v>
      </c>
      <c r="V3" s="8">
        <f t="shared" ref="V3:V66" si="12">ABS(E3-H3)</f>
        <v>0.1399999999999999</v>
      </c>
      <c r="W3" s="3" t="str">
        <f t="shared" ref="W3:W66" si="13">IF(V3&gt;=11%, "Yes","No")</f>
        <v>Yes</v>
      </c>
      <c r="X3" s="8">
        <f t="shared" ref="X3:X66" si="14">ABS(E3-I3)</f>
        <v>0.20999999999999996</v>
      </c>
      <c r="Y3" s="3" t="str">
        <f t="shared" ref="Y3:Y66" si="15">IF(X3&gt;=11%, "Yes","No")</f>
        <v>Yes</v>
      </c>
      <c r="Z3" s="8">
        <f t="shared" ref="Z3:Z66" si="16">ABS(F3-G3)</f>
        <v>9.9999999999999978E-2</v>
      </c>
      <c r="AA3" s="3" t="str">
        <f t="shared" ref="AA3:AA66" si="17">IF(Z3&gt;=13%, "Yes","No")</f>
        <v>No</v>
      </c>
      <c r="AB3" s="8">
        <f t="shared" ref="AB3:AB66" si="18">ABS(F3-H3)</f>
        <v>8.9999999999999969E-2</v>
      </c>
      <c r="AC3" s="3" t="str">
        <f t="shared" ref="AC3:AE66" si="19">IF(AB3&gt;=12%, "Yes","No")</f>
        <v>No</v>
      </c>
      <c r="AD3" s="8">
        <f t="shared" ref="AD3:AD66" si="20">ABS(F3-I3)</f>
        <v>0.16000000000000003</v>
      </c>
      <c r="AE3" s="3" t="str">
        <f t="shared" si="19"/>
        <v>Yes</v>
      </c>
      <c r="AF3" s="8">
        <f t="shared" ref="AF3:AF66" si="21">ABS(G3-H3)</f>
        <v>1.0000000000000009E-2</v>
      </c>
      <c r="AG3" s="3" t="str">
        <f t="shared" ref="AG3" si="22">IF(AF3&gt;=12%, "Yes","No")</f>
        <v>No</v>
      </c>
      <c r="AH3" s="8">
        <f t="shared" ref="AH3:AH66" si="23">ABS(G3-I3)</f>
        <v>6.0000000000000053E-2</v>
      </c>
      <c r="AI3" s="3" t="str">
        <f t="shared" ref="AI3:AK66" si="24">IF(AH3&gt;=11%, "Yes","No")</f>
        <v>No</v>
      </c>
      <c r="AJ3" s="8">
        <f t="shared" ref="AJ3:AJ66" si="25">ABS(H3-I3)</f>
        <v>7.0000000000000062E-2</v>
      </c>
      <c r="AK3" s="3" t="str">
        <f t="shared" si="24"/>
        <v>No</v>
      </c>
    </row>
    <row r="4" spans="1:37" x14ac:dyDescent="0.3">
      <c r="A4" s="3">
        <v>3</v>
      </c>
      <c r="B4" t="s">
        <v>12</v>
      </c>
      <c r="C4" t="s">
        <v>15</v>
      </c>
      <c r="D4" s="1">
        <v>0.84</v>
      </c>
      <c r="E4" s="1">
        <v>0.88</v>
      </c>
      <c r="F4" s="1">
        <v>0.89</v>
      </c>
      <c r="G4" s="1">
        <v>0.82</v>
      </c>
      <c r="H4" s="1">
        <v>0.73</v>
      </c>
      <c r="I4" s="1">
        <v>0.73</v>
      </c>
      <c r="J4" s="8">
        <f t="shared" si="0"/>
        <v>4.0000000000000036E-2</v>
      </c>
      <c r="K4" s="3" t="str">
        <f t="shared" si="1"/>
        <v>No</v>
      </c>
      <c r="L4" s="8">
        <f t="shared" si="2"/>
        <v>5.0000000000000044E-2</v>
      </c>
      <c r="M4" s="3" t="str">
        <f t="shared" si="3"/>
        <v>No</v>
      </c>
      <c r="N4" s="8">
        <f t="shared" si="4"/>
        <v>2.0000000000000018E-2</v>
      </c>
      <c r="O4" s="3" t="str">
        <f t="shared" si="5"/>
        <v>No</v>
      </c>
      <c r="P4" s="8">
        <f t="shared" si="6"/>
        <v>0.16000000000000003</v>
      </c>
      <c r="Q4" s="3" t="str">
        <f t="shared" si="7"/>
        <v>Yes</v>
      </c>
      <c r="R4" s="8">
        <f t="shared" si="8"/>
        <v>1.0000000000000009E-2</v>
      </c>
      <c r="S4" s="3" t="str">
        <f t="shared" si="9"/>
        <v>No</v>
      </c>
      <c r="T4" s="8">
        <f t="shared" si="10"/>
        <v>6.0000000000000053E-2</v>
      </c>
      <c r="U4" s="3" t="str">
        <f t="shared" si="11"/>
        <v>No</v>
      </c>
      <c r="V4" s="8">
        <f t="shared" si="12"/>
        <v>0.15000000000000002</v>
      </c>
      <c r="W4" s="3" t="str">
        <f t="shared" si="13"/>
        <v>Yes</v>
      </c>
      <c r="X4" s="8">
        <f t="shared" si="14"/>
        <v>0.15000000000000002</v>
      </c>
      <c r="Y4" s="3" t="str">
        <f t="shared" si="15"/>
        <v>Yes</v>
      </c>
      <c r="Z4" s="8">
        <f t="shared" si="16"/>
        <v>7.0000000000000062E-2</v>
      </c>
      <c r="AA4" s="3" t="str">
        <f t="shared" si="17"/>
        <v>No</v>
      </c>
      <c r="AB4" s="8">
        <f t="shared" si="18"/>
        <v>0.16000000000000003</v>
      </c>
      <c r="AC4" s="3" t="str">
        <f t="shared" si="19"/>
        <v>Yes</v>
      </c>
      <c r="AD4" s="8">
        <f t="shared" si="20"/>
        <v>0.16000000000000003</v>
      </c>
      <c r="AE4" s="3" t="str">
        <f t="shared" si="19"/>
        <v>Yes</v>
      </c>
      <c r="AF4" s="8">
        <f t="shared" si="21"/>
        <v>8.9999999999999969E-2</v>
      </c>
      <c r="AG4" s="3" t="str">
        <f t="shared" ref="AG4" si="26">IF(AF4&gt;=12%, "Yes","No")</f>
        <v>No</v>
      </c>
      <c r="AH4" s="8">
        <f t="shared" si="23"/>
        <v>8.9999999999999969E-2</v>
      </c>
      <c r="AI4" s="3" t="str">
        <f t="shared" si="24"/>
        <v>No</v>
      </c>
      <c r="AJ4" s="8">
        <f t="shared" si="25"/>
        <v>0</v>
      </c>
      <c r="AK4" s="3" t="str">
        <f t="shared" si="24"/>
        <v>No</v>
      </c>
    </row>
    <row r="5" spans="1:37" x14ac:dyDescent="0.3">
      <c r="A5" s="3">
        <v>4</v>
      </c>
      <c r="B5" t="s">
        <v>12</v>
      </c>
      <c r="C5" t="s">
        <v>16</v>
      </c>
      <c r="D5" s="1">
        <v>0.86</v>
      </c>
      <c r="E5" s="1">
        <v>0.88</v>
      </c>
      <c r="F5" s="1">
        <v>0.87</v>
      </c>
      <c r="G5" s="1">
        <v>0.8</v>
      </c>
      <c r="H5" s="1">
        <v>0.8</v>
      </c>
      <c r="I5" s="1">
        <v>0.78</v>
      </c>
      <c r="J5" s="8">
        <f t="shared" si="0"/>
        <v>2.0000000000000018E-2</v>
      </c>
      <c r="K5" s="3" t="str">
        <f t="shared" si="1"/>
        <v>No</v>
      </c>
      <c r="L5" s="8">
        <f t="shared" si="2"/>
        <v>1.0000000000000009E-2</v>
      </c>
      <c r="M5" s="3" t="str">
        <f t="shared" si="3"/>
        <v>No</v>
      </c>
      <c r="N5" s="8">
        <f t="shared" si="4"/>
        <v>5.9999999999999942E-2</v>
      </c>
      <c r="O5" s="3" t="str">
        <f t="shared" si="5"/>
        <v>No</v>
      </c>
      <c r="P5" s="8">
        <f t="shared" si="6"/>
        <v>6.9999999999999951E-2</v>
      </c>
      <c r="Q5" s="3" t="str">
        <f t="shared" si="7"/>
        <v>No</v>
      </c>
      <c r="R5" s="8">
        <f t="shared" si="8"/>
        <v>1.0000000000000009E-2</v>
      </c>
      <c r="S5" s="3" t="str">
        <f t="shared" si="9"/>
        <v>No</v>
      </c>
      <c r="T5" s="8">
        <f t="shared" si="10"/>
        <v>7.999999999999996E-2</v>
      </c>
      <c r="U5" s="3" t="str">
        <f t="shared" si="11"/>
        <v>No</v>
      </c>
      <c r="V5" s="8">
        <f t="shared" si="12"/>
        <v>7.999999999999996E-2</v>
      </c>
      <c r="W5" s="3" t="str">
        <f t="shared" si="13"/>
        <v>No</v>
      </c>
      <c r="X5" s="8">
        <f t="shared" si="14"/>
        <v>9.9999999999999978E-2</v>
      </c>
      <c r="Y5" s="3" t="str">
        <f t="shared" si="15"/>
        <v>No</v>
      </c>
      <c r="Z5" s="8">
        <f t="shared" si="16"/>
        <v>6.9999999999999951E-2</v>
      </c>
      <c r="AA5" s="3" t="str">
        <f t="shared" si="17"/>
        <v>No</v>
      </c>
      <c r="AB5" s="8">
        <f t="shared" si="18"/>
        <v>6.9999999999999951E-2</v>
      </c>
      <c r="AC5" s="3" t="str">
        <f t="shared" si="19"/>
        <v>No</v>
      </c>
      <c r="AD5" s="8">
        <f t="shared" si="20"/>
        <v>8.9999999999999969E-2</v>
      </c>
      <c r="AE5" s="3" t="str">
        <f t="shared" si="19"/>
        <v>No</v>
      </c>
      <c r="AF5" s="8">
        <f t="shared" si="21"/>
        <v>0</v>
      </c>
      <c r="AG5" s="3" t="str">
        <f t="shared" ref="AG5" si="27">IF(AF5&gt;=12%, "Yes","No")</f>
        <v>No</v>
      </c>
      <c r="AH5" s="8">
        <f t="shared" si="23"/>
        <v>2.0000000000000018E-2</v>
      </c>
      <c r="AI5" s="3" t="str">
        <f t="shared" si="24"/>
        <v>No</v>
      </c>
      <c r="AJ5" s="8">
        <f t="shared" si="25"/>
        <v>2.0000000000000018E-2</v>
      </c>
      <c r="AK5" s="3" t="str">
        <f t="shared" si="24"/>
        <v>No</v>
      </c>
    </row>
    <row r="6" spans="1:37" x14ac:dyDescent="0.3">
      <c r="A6" s="3">
        <v>5</v>
      </c>
      <c r="B6" t="s">
        <v>12</v>
      </c>
      <c r="C6" t="s">
        <v>17</v>
      </c>
      <c r="D6" s="1">
        <v>0.41</v>
      </c>
      <c r="E6" s="1">
        <v>0.46</v>
      </c>
      <c r="F6" s="1">
        <v>0.41</v>
      </c>
      <c r="G6" s="1">
        <v>0.41</v>
      </c>
      <c r="H6" s="1">
        <v>0.42</v>
      </c>
      <c r="I6" s="1">
        <v>0.46</v>
      </c>
      <c r="J6" s="8">
        <f t="shared" si="0"/>
        <v>5.0000000000000044E-2</v>
      </c>
      <c r="K6" s="3" t="str">
        <f t="shared" si="1"/>
        <v>No</v>
      </c>
      <c r="L6" s="8">
        <f t="shared" si="2"/>
        <v>0</v>
      </c>
      <c r="M6" s="3" t="str">
        <f t="shared" si="3"/>
        <v>No</v>
      </c>
      <c r="N6" s="8">
        <f t="shared" si="4"/>
        <v>0</v>
      </c>
      <c r="O6" s="3" t="str">
        <f t="shared" si="5"/>
        <v>No</v>
      </c>
      <c r="P6" s="8">
        <f t="shared" si="6"/>
        <v>1.0000000000000009E-2</v>
      </c>
      <c r="Q6" s="3" t="str">
        <f t="shared" si="7"/>
        <v>No</v>
      </c>
      <c r="R6" s="8">
        <f t="shared" si="8"/>
        <v>5.0000000000000044E-2</v>
      </c>
      <c r="S6" s="3" t="str">
        <f t="shared" si="9"/>
        <v>No</v>
      </c>
      <c r="T6" s="8">
        <f t="shared" si="10"/>
        <v>5.0000000000000044E-2</v>
      </c>
      <c r="U6" s="3" t="str">
        <f t="shared" si="11"/>
        <v>No</v>
      </c>
      <c r="V6" s="8">
        <f t="shared" si="12"/>
        <v>4.0000000000000036E-2</v>
      </c>
      <c r="W6" s="3" t="str">
        <f t="shared" si="13"/>
        <v>No</v>
      </c>
      <c r="X6" s="8">
        <f t="shared" si="14"/>
        <v>0</v>
      </c>
      <c r="Y6" s="3" t="str">
        <f t="shared" si="15"/>
        <v>No</v>
      </c>
      <c r="Z6" s="8">
        <f t="shared" si="16"/>
        <v>0</v>
      </c>
      <c r="AA6" s="3" t="str">
        <f t="shared" si="17"/>
        <v>No</v>
      </c>
      <c r="AB6" s="8">
        <f t="shared" si="18"/>
        <v>1.0000000000000009E-2</v>
      </c>
      <c r="AC6" s="3" t="str">
        <f t="shared" si="19"/>
        <v>No</v>
      </c>
      <c r="AD6" s="8">
        <f t="shared" si="20"/>
        <v>5.0000000000000044E-2</v>
      </c>
      <c r="AE6" s="3" t="str">
        <f t="shared" si="19"/>
        <v>No</v>
      </c>
      <c r="AF6" s="8">
        <f t="shared" si="21"/>
        <v>1.0000000000000009E-2</v>
      </c>
      <c r="AG6" s="3" t="str">
        <f t="shared" ref="AG6" si="28">IF(AF6&gt;=12%, "Yes","No")</f>
        <v>No</v>
      </c>
      <c r="AH6" s="8">
        <f t="shared" si="23"/>
        <v>5.0000000000000044E-2</v>
      </c>
      <c r="AI6" s="3" t="str">
        <f t="shared" si="24"/>
        <v>No</v>
      </c>
      <c r="AJ6" s="8">
        <f t="shared" si="25"/>
        <v>4.0000000000000036E-2</v>
      </c>
      <c r="AK6" s="3" t="str">
        <f t="shared" si="24"/>
        <v>No</v>
      </c>
    </row>
    <row r="7" spans="1:37" x14ac:dyDescent="0.3">
      <c r="A7" s="3">
        <v>6</v>
      </c>
      <c r="B7" t="s">
        <v>12</v>
      </c>
      <c r="C7" t="s">
        <v>18</v>
      </c>
      <c r="D7" s="1">
        <v>0.47</v>
      </c>
      <c r="E7" s="1">
        <v>0.59</v>
      </c>
      <c r="F7" s="1">
        <v>0.62</v>
      </c>
      <c r="G7" s="1">
        <v>0.54</v>
      </c>
      <c r="H7" s="1">
        <v>0.43</v>
      </c>
      <c r="I7" s="1">
        <v>0.4</v>
      </c>
      <c r="J7" s="8">
        <f t="shared" si="0"/>
        <v>0.12</v>
      </c>
      <c r="K7" s="3" t="str">
        <f t="shared" si="1"/>
        <v>Yes</v>
      </c>
      <c r="L7" s="8">
        <f t="shared" si="2"/>
        <v>0.15000000000000002</v>
      </c>
      <c r="M7" s="3" t="str">
        <f t="shared" si="3"/>
        <v>Yes</v>
      </c>
      <c r="N7" s="8">
        <f t="shared" si="4"/>
        <v>7.0000000000000062E-2</v>
      </c>
      <c r="O7" s="3" t="str">
        <f t="shared" si="5"/>
        <v>No</v>
      </c>
      <c r="P7" s="8">
        <f t="shared" si="6"/>
        <v>0.19</v>
      </c>
      <c r="Q7" s="3" t="str">
        <f t="shared" si="7"/>
        <v>Yes</v>
      </c>
      <c r="R7" s="8">
        <f t="shared" si="8"/>
        <v>3.0000000000000027E-2</v>
      </c>
      <c r="S7" s="3" t="str">
        <f t="shared" si="9"/>
        <v>No</v>
      </c>
      <c r="T7" s="8">
        <f t="shared" si="10"/>
        <v>4.9999999999999933E-2</v>
      </c>
      <c r="U7" s="3" t="str">
        <f t="shared" si="11"/>
        <v>No</v>
      </c>
      <c r="V7" s="8">
        <f t="shared" si="12"/>
        <v>0.15999999999999998</v>
      </c>
      <c r="W7" s="3" t="str">
        <f t="shared" si="13"/>
        <v>Yes</v>
      </c>
      <c r="X7" s="8">
        <f t="shared" si="14"/>
        <v>0.18999999999999995</v>
      </c>
      <c r="Y7" s="3" t="str">
        <f t="shared" si="15"/>
        <v>Yes</v>
      </c>
      <c r="Z7" s="8">
        <f t="shared" si="16"/>
        <v>7.999999999999996E-2</v>
      </c>
      <c r="AA7" s="3" t="str">
        <f t="shared" si="17"/>
        <v>No</v>
      </c>
      <c r="AB7" s="8">
        <f t="shared" si="18"/>
        <v>0.19</v>
      </c>
      <c r="AC7" s="3" t="str">
        <f t="shared" si="19"/>
        <v>Yes</v>
      </c>
      <c r="AD7" s="8">
        <f t="shared" si="20"/>
        <v>0.21999999999999997</v>
      </c>
      <c r="AE7" s="3" t="str">
        <f t="shared" si="19"/>
        <v>Yes</v>
      </c>
      <c r="AF7" s="8">
        <f t="shared" si="21"/>
        <v>0.11000000000000004</v>
      </c>
      <c r="AG7" s="3" t="str">
        <f t="shared" ref="AG7" si="29">IF(AF7&gt;=12%, "Yes","No")</f>
        <v>No</v>
      </c>
      <c r="AH7" s="8">
        <f t="shared" si="23"/>
        <v>0.14000000000000001</v>
      </c>
      <c r="AI7" s="3" t="str">
        <f t="shared" si="24"/>
        <v>Yes</v>
      </c>
      <c r="AJ7" s="8">
        <f t="shared" si="25"/>
        <v>2.9999999999999971E-2</v>
      </c>
      <c r="AK7" s="3" t="str">
        <f t="shared" si="24"/>
        <v>No</v>
      </c>
    </row>
    <row r="8" spans="1:37" x14ac:dyDescent="0.3">
      <c r="A8" s="3">
        <v>7</v>
      </c>
      <c r="B8" t="s">
        <v>12</v>
      </c>
      <c r="C8" t="s">
        <v>19</v>
      </c>
      <c r="D8" s="1">
        <v>0.84</v>
      </c>
      <c r="E8" s="1">
        <v>0.87</v>
      </c>
      <c r="F8" s="1">
        <v>0.9</v>
      </c>
      <c r="G8" s="1">
        <v>0.85</v>
      </c>
      <c r="H8" s="1">
        <v>0.69</v>
      </c>
      <c r="I8" s="1">
        <v>0.74</v>
      </c>
      <c r="J8" s="8">
        <f t="shared" si="0"/>
        <v>3.0000000000000027E-2</v>
      </c>
      <c r="K8" s="3" t="str">
        <f t="shared" si="1"/>
        <v>No</v>
      </c>
      <c r="L8" s="8">
        <f t="shared" si="2"/>
        <v>6.0000000000000053E-2</v>
      </c>
      <c r="M8" s="3" t="str">
        <f t="shared" si="3"/>
        <v>No</v>
      </c>
      <c r="N8" s="8">
        <f t="shared" si="4"/>
        <v>1.0000000000000009E-2</v>
      </c>
      <c r="O8" s="3" t="str">
        <f t="shared" si="5"/>
        <v>No</v>
      </c>
      <c r="P8" s="8">
        <f t="shared" si="6"/>
        <v>0.21000000000000008</v>
      </c>
      <c r="Q8" s="3" t="str">
        <f t="shared" si="7"/>
        <v>Yes</v>
      </c>
      <c r="R8" s="8">
        <f t="shared" si="8"/>
        <v>3.0000000000000027E-2</v>
      </c>
      <c r="S8" s="3" t="str">
        <f t="shared" si="9"/>
        <v>No</v>
      </c>
      <c r="T8" s="8">
        <f t="shared" si="10"/>
        <v>2.0000000000000018E-2</v>
      </c>
      <c r="U8" s="3" t="str">
        <f t="shared" si="11"/>
        <v>No</v>
      </c>
      <c r="V8" s="8">
        <f t="shared" si="12"/>
        <v>0.18000000000000005</v>
      </c>
      <c r="W8" s="3" t="str">
        <f t="shared" si="13"/>
        <v>Yes</v>
      </c>
      <c r="X8" s="8">
        <f t="shared" si="14"/>
        <v>0.13</v>
      </c>
      <c r="Y8" s="3" t="str">
        <f t="shared" si="15"/>
        <v>Yes</v>
      </c>
      <c r="Z8" s="8">
        <f t="shared" si="16"/>
        <v>5.0000000000000044E-2</v>
      </c>
      <c r="AA8" s="3" t="str">
        <f t="shared" si="17"/>
        <v>No</v>
      </c>
      <c r="AB8" s="8">
        <f t="shared" si="18"/>
        <v>0.21000000000000008</v>
      </c>
      <c r="AC8" s="3" t="str">
        <f t="shared" si="19"/>
        <v>Yes</v>
      </c>
      <c r="AD8" s="8">
        <f t="shared" si="20"/>
        <v>0.16000000000000003</v>
      </c>
      <c r="AE8" s="3" t="str">
        <f t="shared" si="19"/>
        <v>Yes</v>
      </c>
      <c r="AF8" s="8">
        <f t="shared" si="21"/>
        <v>0.16000000000000003</v>
      </c>
      <c r="AG8" s="3" t="str">
        <f t="shared" ref="AG8" si="30">IF(AF8&gt;=12%, "Yes","No")</f>
        <v>Yes</v>
      </c>
      <c r="AH8" s="8">
        <f t="shared" si="23"/>
        <v>0.10999999999999999</v>
      </c>
      <c r="AI8" s="3" t="str">
        <f t="shared" si="24"/>
        <v>Yes</v>
      </c>
      <c r="AJ8" s="8">
        <f t="shared" si="25"/>
        <v>5.0000000000000044E-2</v>
      </c>
      <c r="AK8" s="3" t="str">
        <f t="shared" si="24"/>
        <v>No</v>
      </c>
    </row>
    <row r="9" spans="1:37" x14ac:dyDescent="0.3">
      <c r="A9" s="3">
        <v>8</v>
      </c>
      <c r="B9" t="s">
        <v>12</v>
      </c>
      <c r="C9" t="s">
        <v>20</v>
      </c>
      <c r="D9" s="1">
        <v>0.56999999999999995</v>
      </c>
      <c r="E9" s="1">
        <v>0.55000000000000004</v>
      </c>
      <c r="F9" s="1">
        <v>0.6</v>
      </c>
      <c r="G9" s="1">
        <v>0.52</v>
      </c>
      <c r="H9" s="1">
        <v>0.51</v>
      </c>
      <c r="I9" s="1">
        <v>0.28000000000000003</v>
      </c>
      <c r="J9" s="8">
        <f t="shared" si="0"/>
        <v>1.9999999999999907E-2</v>
      </c>
      <c r="K9" s="3" t="str">
        <f t="shared" si="1"/>
        <v>No</v>
      </c>
      <c r="L9" s="8">
        <f t="shared" si="2"/>
        <v>3.0000000000000027E-2</v>
      </c>
      <c r="M9" s="3" t="str">
        <f t="shared" si="3"/>
        <v>No</v>
      </c>
      <c r="N9" s="8">
        <f t="shared" si="4"/>
        <v>4.9999999999999933E-2</v>
      </c>
      <c r="O9" s="3" t="str">
        <f t="shared" si="5"/>
        <v>No</v>
      </c>
      <c r="P9" s="8">
        <f t="shared" si="6"/>
        <v>8.9999999999999969E-2</v>
      </c>
      <c r="Q9" s="3" t="str">
        <f t="shared" si="7"/>
        <v>No</v>
      </c>
      <c r="R9" s="8">
        <f t="shared" si="8"/>
        <v>4.9999999999999933E-2</v>
      </c>
      <c r="S9" s="3" t="str">
        <f t="shared" si="9"/>
        <v>No</v>
      </c>
      <c r="T9" s="8">
        <f t="shared" si="10"/>
        <v>3.0000000000000027E-2</v>
      </c>
      <c r="U9" s="3" t="str">
        <f t="shared" si="11"/>
        <v>No</v>
      </c>
      <c r="V9" s="8">
        <f t="shared" si="12"/>
        <v>4.0000000000000036E-2</v>
      </c>
      <c r="W9" s="3" t="str">
        <f t="shared" si="13"/>
        <v>No</v>
      </c>
      <c r="X9" s="8">
        <f t="shared" si="14"/>
        <v>0.27</v>
      </c>
      <c r="Y9" s="3" t="str">
        <f t="shared" si="15"/>
        <v>Yes</v>
      </c>
      <c r="Z9" s="8">
        <f t="shared" si="16"/>
        <v>7.999999999999996E-2</v>
      </c>
      <c r="AA9" s="3" t="str">
        <f t="shared" si="17"/>
        <v>No</v>
      </c>
      <c r="AB9" s="8">
        <f t="shared" si="18"/>
        <v>8.9999999999999969E-2</v>
      </c>
      <c r="AC9" s="3" t="str">
        <f t="shared" si="19"/>
        <v>No</v>
      </c>
      <c r="AD9" s="8">
        <f t="shared" si="20"/>
        <v>0.31999999999999995</v>
      </c>
      <c r="AE9" s="3" t="str">
        <f t="shared" si="19"/>
        <v>Yes</v>
      </c>
      <c r="AF9" s="8">
        <f t="shared" si="21"/>
        <v>1.0000000000000009E-2</v>
      </c>
      <c r="AG9" s="3" t="str">
        <f t="shared" ref="AG9" si="31">IF(AF9&gt;=12%, "Yes","No")</f>
        <v>No</v>
      </c>
      <c r="AH9" s="8">
        <f t="shared" si="23"/>
        <v>0.24</v>
      </c>
      <c r="AI9" s="3" t="str">
        <f t="shared" si="24"/>
        <v>Yes</v>
      </c>
      <c r="AJ9" s="8">
        <f t="shared" si="25"/>
        <v>0.22999999999999998</v>
      </c>
      <c r="AK9" s="3" t="str">
        <f t="shared" si="24"/>
        <v>Yes</v>
      </c>
    </row>
    <row r="10" spans="1:37" x14ac:dyDescent="0.3">
      <c r="A10" s="3">
        <v>9</v>
      </c>
      <c r="B10" t="s">
        <v>21</v>
      </c>
      <c r="C10" t="s">
        <v>22</v>
      </c>
      <c r="D10" s="1">
        <v>0.83</v>
      </c>
      <c r="E10" s="1">
        <v>0.81</v>
      </c>
      <c r="F10" s="1">
        <v>0.85</v>
      </c>
      <c r="G10" s="1">
        <v>0.79</v>
      </c>
      <c r="H10" s="1">
        <v>0.67</v>
      </c>
      <c r="I10" s="1">
        <v>0.64</v>
      </c>
      <c r="J10" s="8">
        <f t="shared" si="0"/>
        <v>1.9999999999999907E-2</v>
      </c>
      <c r="K10" s="3" t="str">
        <f t="shared" si="1"/>
        <v>No</v>
      </c>
      <c r="L10" s="8">
        <f t="shared" si="2"/>
        <v>2.0000000000000018E-2</v>
      </c>
      <c r="M10" s="3" t="str">
        <f t="shared" si="3"/>
        <v>No</v>
      </c>
      <c r="N10" s="8">
        <f t="shared" si="4"/>
        <v>3.9999999999999925E-2</v>
      </c>
      <c r="O10" s="3" t="str">
        <f t="shared" si="5"/>
        <v>No</v>
      </c>
      <c r="P10" s="8">
        <f t="shared" si="6"/>
        <v>0.17999999999999994</v>
      </c>
      <c r="Q10" s="3" t="str">
        <f t="shared" si="7"/>
        <v>Yes</v>
      </c>
      <c r="R10" s="8">
        <f t="shared" si="8"/>
        <v>3.9999999999999925E-2</v>
      </c>
      <c r="S10" s="3" t="str">
        <f t="shared" si="9"/>
        <v>No</v>
      </c>
      <c r="T10" s="8">
        <f t="shared" si="10"/>
        <v>2.0000000000000018E-2</v>
      </c>
      <c r="U10" s="3" t="str">
        <f t="shared" si="11"/>
        <v>No</v>
      </c>
      <c r="V10" s="8">
        <f t="shared" si="12"/>
        <v>0.14000000000000001</v>
      </c>
      <c r="W10" s="3" t="str">
        <f t="shared" si="13"/>
        <v>Yes</v>
      </c>
      <c r="X10" s="8">
        <f t="shared" si="14"/>
        <v>0.17000000000000004</v>
      </c>
      <c r="Y10" s="3" t="str">
        <f t="shared" si="15"/>
        <v>Yes</v>
      </c>
      <c r="Z10" s="8">
        <f t="shared" si="16"/>
        <v>5.9999999999999942E-2</v>
      </c>
      <c r="AA10" s="3" t="str">
        <f t="shared" si="17"/>
        <v>No</v>
      </c>
      <c r="AB10" s="8">
        <f t="shared" si="18"/>
        <v>0.17999999999999994</v>
      </c>
      <c r="AC10" s="3" t="str">
        <f t="shared" si="19"/>
        <v>Yes</v>
      </c>
      <c r="AD10" s="8">
        <f t="shared" si="20"/>
        <v>0.20999999999999996</v>
      </c>
      <c r="AE10" s="3" t="str">
        <f t="shared" si="19"/>
        <v>Yes</v>
      </c>
      <c r="AF10" s="8">
        <f t="shared" si="21"/>
        <v>0.12</v>
      </c>
      <c r="AG10" s="3" t="str">
        <f t="shared" ref="AG10" si="32">IF(AF10&gt;=12%, "Yes","No")</f>
        <v>Yes</v>
      </c>
      <c r="AH10" s="8">
        <f t="shared" si="23"/>
        <v>0.15000000000000002</v>
      </c>
      <c r="AI10" s="3" t="str">
        <f t="shared" si="24"/>
        <v>Yes</v>
      </c>
      <c r="AJ10" s="8">
        <f t="shared" si="25"/>
        <v>3.0000000000000027E-2</v>
      </c>
      <c r="AK10" s="3" t="str">
        <f t="shared" si="24"/>
        <v>No</v>
      </c>
    </row>
    <row r="11" spans="1:37" x14ac:dyDescent="0.3">
      <c r="A11" s="3">
        <v>10</v>
      </c>
      <c r="B11" t="s">
        <v>21</v>
      </c>
      <c r="C11" t="s">
        <v>23</v>
      </c>
      <c r="D11" s="1">
        <v>0.64</v>
      </c>
      <c r="E11" s="1">
        <v>0.66</v>
      </c>
      <c r="F11" s="1">
        <v>0.68</v>
      </c>
      <c r="G11" s="1">
        <v>0.52</v>
      </c>
      <c r="H11" s="1">
        <v>0.65</v>
      </c>
      <c r="I11" s="1">
        <v>0.63</v>
      </c>
      <c r="J11" s="8">
        <f t="shared" si="0"/>
        <v>2.0000000000000018E-2</v>
      </c>
      <c r="K11" s="3" t="str">
        <f t="shared" si="1"/>
        <v>No</v>
      </c>
      <c r="L11" s="8">
        <f t="shared" si="2"/>
        <v>4.0000000000000036E-2</v>
      </c>
      <c r="M11" s="3" t="str">
        <f t="shared" si="3"/>
        <v>No</v>
      </c>
      <c r="N11" s="8">
        <f t="shared" si="4"/>
        <v>0.12</v>
      </c>
      <c r="O11" s="3" t="str">
        <f t="shared" si="5"/>
        <v>No</v>
      </c>
      <c r="P11" s="8">
        <f t="shared" si="6"/>
        <v>3.0000000000000027E-2</v>
      </c>
      <c r="Q11" s="3" t="str">
        <f t="shared" si="7"/>
        <v>No</v>
      </c>
      <c r="R11" s="8">
        <f t="shared" si="8"/>
        <v>2.0000000000000018E-2</v>
      </c>
      <c r="S11" s="3" t="str">
        <f t="shared" si="9"/>
        <v>No</v>
      </c>
      <c r="T11" s="8">
        <f t="shared" si="10"/>
        <v>0.14000000000000001</v>
      </c>
      <c r="U11" s="3" t="str">
        <f t="shared" si="11"/>
        <v>Yes</v>
      </c>
      <c r="V11" s="8">
        <f t="shared" si="12"/>
        <v>1.0000000000000009E-2</v>
      </c>
      <c r="W11" s="3" t="str">
        <f t="shared" si="13"/>
        <v>No</v>
      </c>
      <c r="X11" s="8">
        <f t="shared" si="14"/>
        <v>3.0000000000000027E-2</v>
      </c>
      <c r="Y11" s="3" t="str">
        <f t="shared" si="15"/>
        <v>No</v>
      </c>
      <c r="Z11" s="8">
        <f t="shared" si="16"/>
        <v>0.16000000000000003</v>
      </c>
      <c r="AA11" s="3" t="str">
        <f t="shared" si="17"/>
        <v>Yes</v>
      </c>
      <c r="AB11" s="8">
        <f t="shared" si="18"/>
        <v>3.0000000000000027E-2</v>
      </c>
      <c r="AC11" s="3" t="str">
        <f t="shared" si="19"/>
        <v>No</v>
      </c>
      <c r="AD11" s="8">
        <f t="shared" si="20"/>
        <v>5.0000000000000044E-2</v>
      </c>
      <c r="AE11" s="3" t="str">
        <f t="shared" si="19"/>
        <v>No</v>
      </c>
      <c r="AF11" s="8">
        <f t="shared" si="21"/>
        <v>0.13</v>
      </c>
      <c r="AG11" s="3" t="str">
        <f t="shared" ref="AG11" si="33">IF(AF11&gt;=12%, "Yes","No")</f>
        <v>Yes</v>
      </c>
      <c r="AH11" s="8">
        <f t="shared" si="23"/>
        <v>0.10999999999999999</v>
      </c>
      <c r="AI11" s="3" t="str">
        <f t="shared" si="24"/>
        <v>Yes</v>
      </c>
      <c r="AJ11" s="8">
        <f t="shared" si="25"/>
        <v>2.0000000000000018E-2</v>
      </c>
      <c r="AK11" s="3" t="str">
        <f t="shared" si="24"/>
        <v>No</v>
      </c>
    </row>
    <row r="12" spans="1:37" x14ac:dyDescent="0.3">
      <c r="A12" s="3">
        <v>11</v>
      </c>
      <c r="B12" t="s">
        <v>21</v>
      </c>
      <c r="C12" t="s">
        <v>24</v>
      </c>
      <c r="D12" s="1">
        <v>0.68</v>
      </c>
      <c r="E12" s="1">
        <v>0.63</v>
      </c>
      <c r="F12" s="1">
        <v>0.66</v>
      </c>
      <c r="G12" s="1">
        <v>0.69</v>
      </c>
      <c r="H12" s="1">
        <v>0.61</v>
      </c>
      <c r="I12" s="1">
        <v>0.57999999999999996</v>
      </c>
      <c r="J12" s="8">
        <f t="shared" si="0"/>
        <v>5.0000000000000044E-2</v>
      </c>
      <c r="K12" s="3" t="str">
        <f t="shared" si="1"/>
        <v>No</v>
      </c>
      <c r="L12" s="8">
        <f t="shared" si="2"/>
        <v>2.0000000000000018E-2</v>
      </c>
      <c r="M12" s="3" t="str">
        <f t="shared" si="3"/>
        <v>No</v>
      </c>
      <c r="N12" s="8">
        <f t="shared" si="4"/>
        <v>9.9999999999998979E-3</v>
      </c>
      <c r="O12" s="3" t="str">
        <f t="shared" si="5"/>
        <v>No</v>
      </c>
      <c r="P12" s="8">
        <f t="shared" si="6"/>
        <v>5.0000000000000044E-2</v>
      </c>
      <c r="Q12" s="3" t="str">
        <f t="shared" si="7"/>
        <v>No</v>
      </c>
      <c r="R12" s="8">
        <f t="shared" si="8"/>
        <v>3.0000000000000027E-2</v>
      </c>
      <c r="S12" s="3" t="str">
        <f t="shared" si="9"/>
        <v>No</v>
      </c>
      <c r="T12" s="8">
        <f t="shared" si="10"/>
        <v>5.9999999999999942E-2</v>
      </c>
      <c r="U12" s="3" t="str">
        <f t="shared" si="11"/>
        <v>No</v>
      </c>
      <c r="V12" s="8">
        <f t="shared" si="12"/>
        <v>2.0000000000000018E-2</v>
      </c>
      <c r="W12" s="3" t="str">
        <f t="shared" si="13"/>
        <v>No</v>
      </c>
      <c r="X12" s="8">
        <f t="shared" si="14"/>
        <v>5.0000000000000044E-2</v>
      </c>
      <c r="Y12" s="3" t="str">
        <f t="shared" si="15"/>
        <v>No</v>
      </c>
      <c r="Z12" s="8">
        <f t="shared" si="16"/>
        <v>2.9999999999999916E-2</v>
      </c>
      <c r="AA12" s="3" t="str">
        <f t="shared" si="17"/>
        <v>No</v>
      </c>
      <c r="AB12" s="8">
        <f t="shared" si="18"/>
        <v>5.0000000000000044E-2</v>
      </c>
      <c r="AC12" s="3" t="str">
        <f t="shared" si="19"/>
        <v>No</v>
      </c>
      <c r="AD12" s="8">
        <f t="shared" si="20"/>
        <v>8.0000000000000071E-2</v>
      </c>
      <c r="AE12" s="3" t="str">
        <f t="shared" si="19"/>
        <v>No</v>
      </c>
      <c r="AF12" s="8">
        <f t="shared" si="21"/>
        <v>7.999999999999996E-2</v>
      </c>
      <c r="AG12" s="3" t="str">
        <f t="shared" ref="AG12" si="34">IF(AF12&gt;=12%, "Yes","No")</f>
        <v>No</v>
      </c>
      <c r="AH12" s="8">
        <f t="shared" si="23"/>
        <v>0.10999999999999999</v>
      </c>
      <c r="AI12" s="3" t="str">
        <f t="shared" si="24"/>
        <v>Yes</v>
      </c>
      <c r="AJ12" s="8">
        <f t="shared" si="25"/>
        <v>3.0000000000000027E-2</v>
      </c>
      <c r="AK12" s="3" t="str">
        <f t="shared" si="24"/>
        <v>No</v>
      </c>
    </row>
    <row r="13" spans="1:37" x14ac:dyDescent="0.3">
      <c r="A13" s="3">
        <v>12</v>
      </c>
      <c r="B13" t="s">
        <v>21</v>
      </c>
      <c r="C13" t="s">
        <v>25</v>
      </c>
      <c r="D13" s="1">
        <v>0.8</v>
      </c>
      <c r="E13" s="1">
        <v>0.8</v>
      </c>
      <c r="F13" s="1">
        <v>0.86</v>
      </c>
      <c r="G13" s="1">
        <v>0.72</v>
      </c>
      <c r="H13" s="1">
        <v>0.65</v>
      </c>
      <c r="I13" s="1">
        <v>0.57999999999999996</v>
      </c>
      <c r="J13" s="8">
        <f t="shared" si="0"/>
        <v>0</v>
      </c>
      <c r="K13" s="3" t="str">
        <f t="shared" si="1"/>
        <v>No</v>
      </c>
      <c r="L13" s="8">
        <f t="shared" si="2"/>
        <v>5.9999999999999942E-2</v>
      </c>
      <c r="M13" s="3" t="str">
        <f t="shared" si="3"/>
        <v>No</v>
      </c>
      <c r="N13" s="8">
        <f t="shared" si="4"/>
        <v>8.0000000000000071E-2</v>
      </c>
      <c r="O13" s="3" t="str">
        <f t="shared" si="5"/>
        <v>No</v>
      </c>
      <c r="P13" s="8">
        <f t="shared" si="6"/>
        <v>0.20999999999999996</v>
      </c>
      <c r="Q13" s="3" t="str">
        <f t="shared" si="7"/>
        <v>Yes</v>
      </c>
      <c r="R13" s="8">
        <f t="shared" si="8"/>
        <v>5.9999999999999942E-2</v>
      </c>
      <c r="S13" s="3" t="str">
        <f t="shared" si="9"/>
        <v>No</v>
      </c>
      <c r="T13" s="8">
        <f t="shared" si="10"/>
        <v>8.0000000000000071E-2</v>
      </c>
      <c r="U13" s="3" t="str">
        <f t="shared" si="11"/>
        <v>No</v>
      </c>
      <c r="V13" s="8">
        <f t="shared" si="12"/>
        <v>0.15000000000000002</v>
      </c>
      <c r="W13" s="3" t="str">
        <f t="shared" si="13"/>
        <v>Yes</v>
      </c>
      <c r="X13" s="8">
        <f t="shared" si="14"/>
        <v>0.22000000000000008</v>
      </c>
      <c r="Y13" s="3" t="str">
        <f t="shared" si="15"/>
        <v>Yes</v>
      </c>
      <c r="Z13" s="8">
        <f t="shared" si="16"/>
        <v>0.14000000000000001</v>
      </c>
      <c r="AA13" s="3" t="str">
        <f t="shared" si="17"/>
        <v>Yes</v>
      </c>
      <c r="AB13" s="8">
        <f t="shared" si="18"/>
        <v>0.20999999999999996</v>
      </c>
      <c r="AC13" s="3" t="str">
        <f t="shared" si="19"/>
        <v>Yes</v>
      </c>
      <c r="AD13" s="8">
        <f t="shared" si="20"/>
        <v>0.28000000000000003</v>
      </c>
      <c r="AE13" s="3" t="str">
        <f t="shared" si="19"/>
        <v>Yes</v>
      </c>
      <c r="AF13" s="8">
        <f t="shared" si="21"/>
        <v>6.9999999999999951E-2</v>
      </c>
      <c r="AG13" s="3" t="str">
        <f t="shared" ref="AG13" si="35">IF(AF13&gt;=12%, "Yes","No")</f>
        <v>No</v>
      </c>
      <c r="AH13" s="8">
        <f t="shared" si="23"/>
        <v>0.14000000000000001</v>
      </c>
      <c r="AI13" s="3" t="str">
        <f t="shared" si="24"/>
        <v>Yes</v>
      </c>
      <c r="AJ13" s="8">
        <f t="shared" si="25"/>
        <v>7.0000000000000062E-2</v>
      </c>
      <c r="AK13" s="3" t="str">
        <f t="shared" si="24"/>
        <v>No</v>
      </c>
    </row>
    <row r="14" spans="1:37" x14ac:dyDescent="0.3">
      <c r="A14" s="3">
        <v>13</v>
      </c>
      <c r="B14" t="s">
        <v>21</v>
      </c>
      <c r="C14" t="s">
        <v>26</v>
      </c>
      <c r="D14" s="1">
        <v>0.79</v>
      </c>
      <c r="E14" s="1">
        <v>0.81</v>
      </c>
      <c r="F14" s="1">
        <v>0.81</v>
      </c>
      <c r="G14" s="1">
        <v>0.74</v>
      </c>
      <c r="H14" s="1">
        <v>0.72</v>
      </c>
      <c r="I14" s="1">
        <v>0.61</v>
      </c>
      <c r="J14" s="8">
        <f t="shared" si="0"/>
        <v>2.0000000000000018E-2</v>
      </c>
      <c r="K14" s="3" t="str">
        <f t="shared" si="1"/>
        <v>No</v>
      </c>
      <c r="L14" s="8">
        <f t="shared" si="2"/>
        <v>2.0000000000000018E-2</v>
      </c>
      <c r="M14" s="3" t="str">
        <f t="shared" si="3"/>
        <v>No</v>
      </c>
      <c r="N14" s="8">
        <f t="shared" si="4"/>
        <v>5.0000000000000044E-2</v>
      </c>
      <c r="O14" s="3" t="str">
        <f t="shared" si="5"/>
        <v>No</v>
      </c>
      <c r="P14" s="8">
        <f t="shared" si="6"/>
        <v>9.000000000000008E-2</v>
      </c>
      <c r="Q14" s="3" t="str">
        <f t="shared" si="7"/>
        <v>No</v>
      </c>
      <c r="R14" s="8">
        <f t="shared" si="8"/>
        <v>0</v>
      </c>
      <c r="S14" s="3" t="str">
        <f t="shared" si="9"/>
        <v>No</v>
      </c>
      <c r="T14" s="8">
        <f t="shared" si="10"/>
        <v>7.0000000000000062E-2</v>
      </c>
      <c r="U14" s="3" t="str">
        <f t="shared" si="11"/>
        <v>No</v>
      </c>
      <c r="V14" s="8">
        <f t="shared" si="12"/>
        <v>9.000000000000008E-2</v>
      </c>
      <c r="W14" s="3" t="str">
        <f t="shared" si="13"/>
        <v>No</v>
      </c>
      <c r="X14" s="8">
        <f t="shared" si="14"/>
        <v>0.20000000000000007</v>
      </c>
      <c r="Y14" s="3" t="str">
        <f t="shared" si="15"/>
        <v>Yes</v>
      </c>
      <c r="Z14" s="8">
        <f t="shared" si="16"/>
        <v>7.0000000000000062E-2</v>
      </c>
      <c r="AA14" s="3" t="str">
        <f t="shared" si="17"/>
        <v>No</v>
      </c>
      <c r="AB14" s="8">
        <f t="shared" si="18"/>
        <v>9.000000000000008E-2</v>
      </c>
      <c r="AC14" s="3" t="str">
        <f t="shared" si="19"/>
        <v>No</v>
      </c>
      <c r="AD14" s="8">
        <f t="shared" si="20"/>
        <v>0.20000000000000007</v>
      </c>
      <c r="AE14" s="3" t="str">
        <f t="shared" si="19"/>
        <v>Yes</v>
      </c>
      <c r="AF14" s="8">
        <f t="shared" si="21"/>
        <v>2.0000000000000018E-2</v>
      </c>
      <c r="AG14" s="3" t="str">
        <f t="shared" ref="AG14" si="36">IF(AF14&gt;=12%, "Yes","No")</f>
        <v>No</v>
      </c>
      <c r="AH14" s="8">
        <f t="shared" si="23"/>
        <v>0.13</v>
      </c>
      <c r="AI14" s="3" t="str">
        <f t="shared" si="24"/>
        <v>Yes</v>
      </c>
      <c r="AJ14" s="8">
        <f t="shared" si="25"/>
        <v>0.10999999999999999</v>
      </c>
      <c r="AK14" s="3" t="str">
        <f t="shared" si="24"/>
        <v>Yes</v>
      </c>
    </row>
    <row r="15" spans="1:37" x14ac:dyDescent="0.3">
      <c r="A15" s="3">
        <v>14</v>
      </c>
      <c r="B15" t="s">
        <v>21</v>
      </c>
      <c r="C15" t="s">
        <v>27</v>
      </c>
      <c r="D15" s="1">
        <v>0.75</v>
      </c>
      <c r="E15" s="1">
        <v>0.72</v>
      </c>
      <c r="F15" s="1">
        <v>0.68</v>
      </c>
      <c r="G15" s="1">
        <v>0.74</v>
      </c>
      <c r="H15" s="1">
        <v>0.7</v>
      </c>
      <c r="I15" s="1">
        <v>0.65</v>
      </c>
      <c r="J15" s="8">
        <f t="shared" si="0"/>
        <v>3.0000000000000027E-2</v>
      </c>
      <c r="K15" s="3" t="str">
        <f t="shared" si="1"/>
        <v>No</v>
      </c>
      <c r="L15" s="8">
        <f t="shared" si="2"/>
        <v>6.9999999999999951E-2</v>
      </c>
      <c r="M15" s="3" t="str">
        <f t="shared" si="3"/>
        <v>No</v>
      </c>
      <c r="N15" s="8">
        <f t="shared" si="4"/>
        <v>1.0000000000000009E-2</v>
      </c>
      <c r="O15" s="3" t="str">
        <f t="shared" si="5"/>
        <v>No</v>
      </c>
      <c r="P15" s="8">
        <f t="shared" si="6"/>
        <v>1.9999999999999907E-2</v>
      </c>
      <c r="Q15" s="3" t="str">
        <f t="shared" si="7"/>
        <v>No</v>
      </c>
      <c r="R15" s="8">
        <f t="shared" si="8"/>
        <v>3.9999999999999925E-2</v>
      </c>
      <c r="S15" s="3" t="str">
        <f t="shared" si="9"/>
        <v>No</v>
      </c>
      <c r="T15" s="8">
        <f t="shared" si="10"/>
        <v>2.0000000000000018E-2</v>
      </c>
      <c r="U15" s="3" t="str">
        <f t="shared" si="11"/>
        <v>No</v>
      </c>
      <c r="V15" s="8">
        <f t="shared" si="12"/>
        <v>2.0000000000000018E-2</v>
      </c>
      <c r="W15" s="3" t="str">
        <f t="shared" si="13"/>
        <v>No</v>
      </c>
      <c r="X15" s="8">
        <f t="shared" si="14"/>
        <v>6.9999999999999951E-2</v>
      </c>
      <c r="Y15" s="3" t="str">
        <f t="shared" si="15"/>
        <v>No</v>
      </c>
      <c r="Z15" s="8">
        <f t="shared" si="16"/>
        <v>5.9999999999999942E-2</v>
      </c>
      <c r="AA15" s="3" t="str">
        <f t="shared" si="17"/>
        <v>No</v>
      </c>
      <c r="AB15" s="8">
        <f t="shared" si="18"/>
        <v>1.9999999999999907E-2</v>
      </c>
      <c r="AC15" s="3" t="str">
        <f t="shared" si="19"/>
        <v>No</v>
      </c>
      <c r="AD15" s="8">
        <f t="shared" si="20"/>
        <v>3.0000000000000027E-2</v>
      </c>
      <c r="AE15" s="3" t="str">
        <f t="shared" si="19"/>
        <v>No</v>
      </c>
      <c r="AF15" s="8">
        <f t="shared" si="21"/>
        <v>4.0000000000000036E-2</v>
      </c>
      <c r="AG15" s="3" t="str">
        <f t="shared" ref="AG15" si="37">IF(AF15&gt;=12%, "Yes","No")</f>
        <v>No</v>
      </c>
      <c r="AH15" s="8">
        <f t="shared" si="23"/>
        <v>8.9999999999999969E-2</v>
      </c>
      <c r="AI15" s="3" t="str">
        <f t="shared" si="24"/>
        <v>No</v>
      </c>
      <c r="AJ15" s="8">
        <f t="shared" si="25"/>
        <v>4.9999999999999933E-2</v>
      </c>
      <c r="AK15" s="3" t="str">
        <f t="shared" si="24"/>
        <v>No</v>
      </c>
    </row>
    <row r="16" spans="1:37" x14ac:dyDescent="0.3">
      <c r="A16" s="3">
        <v>15</v>
      </c>
      <c r="B16" t="s">
        <v>21</v>
      </c>
      <c r="C16" t="s">
        <v>28</v>
      </c>
      <c r="D16" s="1">
        <v>0.71</v>
      </c>
      <c r="E16" s="1">
        <v>0.78</v>
      </c>
      <c r="F16" s="1">
        <v>0.71</v>
      </c>
      <c r="G16" s="1">
        <v>0.73</v>
      </c>
      <c r="H16" s="1">
        <v>0.66</v>
      </c>
      <c r="I16" s="1">
        <v>0.68</v>
      </c>
      <c r="J16" s="8">
        <f t="shared" si="0"/>
        <v>7.0000000000000062E-2</v>
      </c>
      <c r="K16" s="3" t="str">
        <f t="shared" si="1"/>
        <v>No</v>
      </c>
      <c r="L16" s="8">
        <f t="shared" si="2"/>
        <v>0</v>
      </c>
      <c r="M16" s="3" t="str">
        <f t="shared" si="3"/>
        <v>No</v>
      </c>
      <c r="N16" s="8">
        <f t="shared" si="4"/>
        <v>2.0000000000000018E-2</v>
      </c>
      <c r="O16" s="3" t="str">
        <f t="shared" si="5"/>
        <v>No</v>
      </c>
      <c r="P16" s="8">
        <f t="shared" si="6"/>
        <v>4.9999999999999933E-2</v>
      </c>
      <c r="Q16" s="3" t="str">
        <f t="shared" si="7"/>
        <v>No</v>
      </c>
      <c r="R16" s="8">
        <f t="shared" si="8"/>
        <v>7.0000000000000062E-2</v>
      </c>
      <c r="S16" s="3" t="str">
        <f t="shared" si="9"/>
        <v>No</v>
      </c>
      <c r="T16" s="8">
        <f t="shared" si="10"/>
        <v>5.0000000000000044E-2</v>
      </c>
      <c r="U16" s="3" t="str">
        <f t="shared" si="11"/>
        <v>No</v>
      </c>
      <c r="V16" s="8">
        <f t="shared" si="12"/>
        <v>0.12</v>
      </c>
      <c r="W16" s="3" t="str">
        <f t="shared" si="13"/>
        <v>Yes</v>
      </c>
      <c r="X16" s="8">
        <f t="shared" si="14"/>
        <v>9.9999999999999978E-2</v>
      </c>
      <c r="Y16" s="3" t="str">
        <f t="shared" si="15"/>
        <v>No</v>
      </c>
      <c r="Z16" s="8">
        <f t="shared" si="16"/>
        <v>2.0000000000000018E-2</v>
      </c>
      <c r="AA16" s="3" t="str">
        <f t="shared" si="17"/>
        <v>No</v>
      </c>
      <c r="AB16" s="8">
        <f t="shared" si="18"/>
        <v>4.9999999999999933E-2</v>
      </c>
      <c r="AC16" s="3" t="str">
        <f t="shared" si="19"/>
        <v>No</v>
      </c>
      <c r="AD16" s="8">
        <f t="shared" si="20"/>
        <v>2.9999999999999916E-2</v>
      </c>
      <c r="AE16" s="3" t="str">
        <f t="shared" si="19"/>
        <v>No</v>
      </c>
      <c r="AF16" s="8">
        <f t="shared" si="21"/>
        <v>6.9999999999999951E-2</v>
      </c>
      <c r="AG16" s="3" t="str">
        <f t="shared" ref="AG16" si="38">IF(AF16&gt;=12%, "Yes","No")</f>
        <v>No</v>
      </c>
      <c r="AH16" s="8">
        <f t="shared" si="23"/>
        <v>4.9999999999999933E-2</v>
      </c>
      <c r="AI16" s="3" t="str">
        <f t="shared" si="24"/>
        <v>No</v>
      </c>
      <c r="AJ16" s="8">
        <f t="shared" si="25"/>
        <v>2.0000000000000018E-2</v>
      </c>
      <c r="AK16" s="3" t="str">
        <f t="shared" si="24"/>
        <v>No</v>
      </c>
    </row>
    <row r="17" spans="1:37" x14ac:dyDescent="0.3">
      <c r="A17" s="3">
        <v>16</v>
      </c>
      <c r="B17" t="s">
        <v>21</v>
      </c>
      <c r="C17" t="s">
        <v>29</v>
      </c>
      <c r="D17" s="1">
        <v>0.79</v>
      </c>
      <c r="E17" s="1">
        <v>0.75</v>
      </c>
      <c r="F17" s="1">
        <v>0.78</v>
      </c>
      <c r="G17" s="1">
        <v>0.76</v>
      </c>
      <c r="H17" s="1">
        <v>0.72</v>
      </c>
      <c r="I17" s="1">
        <v>0.72</v>
      </c>
      <c r="J17" s="8">
        <f t="shared" si="0"/>
        <v>4.0000000000000036E-2</v>
      </c>
      <c r="K17" s="3" t="str">
        <f t="shared" si="1"/>
        <v>No</v>
      </c>
      <c r="L17" s="8">
        <f t="shared" si="2"/>
        <v>1.0000000000000009E-2</v>
      </c>
      <c r="M17" s="3" t="str">
        <f t="shared" si="3"/>
        <v>No</v>
      </c>
      <c r="N17" s="8">
        <f t="shared" si="4"/>
        <v>3.0000000000000027E-2</v>
      </c>
      <c r="O17" s="3" t="str">
        <f t="shared" si="5"/>
        <v>No</v>
      </c>
      <c r="P17" s="8">
        <f t="shared" si="6"/>
        <v>6.0000000000000053E-2</v>
      </c>
      <c r="Q17" s="3" t="str">
        <f t="shared" si="7"/>
        <v>No</v>
      </c>
      <c r="R17" s="8">
        <f t="shared" si="8"/>
        <v>3.0000000000000027E-2</v>
      </c>
      <c r="S17" s="3" t="str">
        <f t="shared" si="9"/>
        <v>No</v>
      </c>
      <c r="T17" s="8">
        <f t="shared" si="10"/>
        <v>1.0000000000000009E-2</v>
      </c>
      <c r="U17" s="3" t="str">
        <f t="shared" si="11"/>
        <v>No</v>
      </c>
      <c r="V17" s="8">
        <f t="shared" si="12"/>
        <v>3.0000000000000027E-2</v>
      </c>
      <c r="W17" s="3" t="str">
        <f t="shared" si="13"/>
        <v>No</v>
      </c>
      <c r="X17" s="8">
        <f t="shared" si="14"/>
        <v>3.0000000000000027E-2</v>
      </c>
      <c r="Y17" s="3" t="str">
        <f t="shared" si="15"/>
        <v>No</v>
      </c>
      <c r="Z17" s="8">
        <f t="shared" si="16"/>
        <v>2.0000000000000018E-2</v>
      </c>
      <c r="AA17" s="3" t="str">
        <f t="shared" si="17"/>
        <v>No</v>
      </c>
      <c r="AB17" s="8">
        <f t="shared" si="18"/>
        <v>6.0000000000000053E-2</v>
      </c>
      <c r="AC17" s="3" t="str">
        <f t="shared" si="19"/>
        <v>No</v>
      </c>
      <c r="AD17" s="8">
        <f t="shared" si="20"/>
        <v>6.0000000000000053E-2</v>
      </c>
      <c r="AE17" s="3" t="str">
        <f t="shared" si="19"/>
        <v>No</v>
      </c>
      <c r="AF17" s="8">
        <f t="shared" si="21"/>
        <v>4.0000000000000036E-2</v>
      </c>
      <c r="AG17" s="3" t="str">
        <f t="shared" ref="AG17" si="39">IF(AF17&gt;=12%, "Yes","No")</f>
        <v>No</v>
      </c>
      <c r="AH17" s="8">
        <f t="shared" si="23"/>
        <v>4.0000000000000036E-2</v>
      </c>
      <c r="AI17" s="3" t="str">
        <f t="shared" si="24"/>
        <v>No</v>
      </c>
      <c r="AJ17" s="8">
        <f t="shared" si="25"/>
        <v>0</v>
      </c>
      <c r="AK17" s="3" t="str">
        <f t="shared" si="24"/>
        <v>No</v>
      </c>
    </row>
    <row r="18" spans="1:37" x14ac:dyDescent="0.3">
      <c r="A18" s="3">
        <v>17</v>
      </c>
      <c r="B18" t="s">
        <v>21</v>
      </c>
      <c r="C18" t="s">
        <v>30</v>
      </c>
      <c r="D18" s="1">
        <v>0.61</v>
      </c>
      <c r="E18" s="1">
        <v>0.61</v>
      </c>
      <c r="F18" s="1">
        <v>0.6</v>
      </c>
      <c r="G18" s="1">
        <v>0.6</v>
      </c>
      <c r="H18" s="1">
        <v>0.55000000000000004</v>
      </c>
      <c r="I18" s="1">
        <v>0.56999999999999995</v>
      </c>
      <c r="J18" s="8">
        <f t="shared" si="0"/>
        <v>0</v>
      </c>
      <c r="K18" s="3" t="str">
        <f t="shared" si="1"/>
        <v>No</v>
      </c>
      <c r="L18" s="8">
        <f t="shared" si="2"/>
        <v>1.0000000000000009E-2</v>
      </c>
      <c r="M18" s="3" t="str">
        <f t="shared" si="3"/>
        <v>No</v>
      </c>
      <c r="N18" s="8">
        <f t="shared" si="4"/>
        <v>1.0000000000000009E-2</v>
      </c>
      <c r="O18" s="3" t="str">
        <f t="shared" si="5"/>
        <v>No</v>
      </c>
      <c r="P18" s="8">
        <f t="shared" si="6"/>
        <v>4.9999999999999933E-2</v>
      </c>
      <c r="Q18" s="3" t="str">
        <f t="shared" si="7"/>
        <v>No</v>
      </c>
      <c r="R18" s="8">
        <f t="shared" si="8"/>
        <v>1.0000000000000009E-2</v>
      </c>
      <c r="S18" s="3" t="str">
        <f t="shared" si="9"/>
        <v>No</v>
      </c>
      <c r="T18" s="8">
        <f t="shared" si="10"/>
        <v>1.0000000000000009E-2</v>
      </c>
      <c r="U18" s="3" t="str">
        <f t="shared" si="11"/>
        <v>No</v>
      </c>
      <c r="V18" s="8">
        <f t="shared" si="12"/>
        <v>5.9999999999999942E-2</v>
      </c>
      <c r="W18" s="3" t="str">
        <f t="shared" si="13"/>
        <v>No</v>
      </c>
      <c r="X18" s="8">
        <f t="shared" si="14"/>
        <v>4.0000000000000036E-2</v>
      </c>
      <c r="Y18" s="3" t="str">
        <f t="shared" si="15"/>
        <v>No</v>
      </c>
      <c r="Z18" s="8">
        <f t="shared" si="16"/>
        <v>0</v>
      </c>
      <c r="AA18" s="3" t="str">
        <f t="shared" si="17"/>
        <v>No</v>
      </c>
      <c r="AB18" s="8">
        <f t="shared" si="18"/>
        <v>4.9999999999999933E-2</v>
      </c>
      <c r="AC18" s="3" t="str">
        <f t="shared" si="19"/>
        <v>No</v>
      </c>
      <c r="AD18" s="8">
        <f t="shared" si="20"/>
        <v>3.0000000000000027E-2</v>
      </c>
      <c r="AE18" s="3" t="str">
        <f t="shared" si="19"/>
        <v>No</v>
      </c>
      <c r="AF18" s="8">
        <f t="shared" si="21"/>
        <v>4.9999999999999933E-2</v>
      </c>
      <c r="AG18" s="3" t="str">
        <f t="shared" ref="AG18" si="40">IF(AF18&gt;=12%, "Yes","No")</f>
        <v>No</v>
      </c>
      <c r="AH18" s="8">
        <f t="shared" si="23"/>
        <v>3.0000000000000027E-2</v>
      </c>
      <c r="AI18" s="3" t="str">
        <f t="shared" si="24"/>
        <v>No</v>
      </c>
      <c r="AJ18" s="8">
        <f t="shared" si="25"/>
        <v>1.9999999999999907E-2</v>
      </c>
      <c r="AK18" s="3" t="str">
        <f t="shared" si="24"/>
        <v>No</v>
      </c>
    </row>
    <row r="19" spans="1:37" x14ac:dyDescent="0.3">
      <c r="A19" s="3">
        <v>18</v>
      </c>
      <c r="B19" t="s">
        <v>21</v>
      </c>
      <c r="C19" t="s">
        <v>31</v>
      </c>
      <c r="D19" s="1">
        <v>0.43</v>
      </c>
      <c r="E19" s="1">
        <v>0.47</v>
      </c>
      <c r="F19" s="1">
        <v>0.52</v>
      </c>
      <c r="G19" s="1">
        <v>0.46</v>
      </c>
      <c r="H19" s="1">
        <v>0.45</v>
      </c>
      <c r="I19" s="1">
        <v>0.33</v>
      </c>
      <c r="J19" s="8">
        <f t="shared" si="0"/>
        <v>3.999999999999998E-2</v>
      </c>
      <c r="K19" s="3" t="str">
        <f t="shared" si="1"/>
        <v>No</v>
      </c>
      <c r="L19" s="8">
        <f t="shared" si="2"/>
        <v>9.0000000000000024E-2</v>
      </c>
      <c r="M19" s="3" t="str">
        <f t="shared" si="3"/>
        <v>No</v>
      </c>
      <c r="N19" s="8">
        <f t="shared" si="4"/>
        <v>3.0000000000000027E-2</v>
      </c>
      <c r="O19" s="3" t="str">
        <f t="shared" si="5"/>
        <v>No</v>
      </c>
      <c r="P19" s="8">
        <f t="shared" si="6"/>
        <v>7.0000000000000007E-2</v>
      </c>
      <c r="Q19" s="3" t="str">
        <f t="shared" si="7"/>
        <v>No</v>
      </c>
      <c r="R19" s="8">
        <f t="shared" si="8"/>
        <v>5.0000000000000044E-2</v>
      </c>
      <c r="S19" s="3" t="str">
        <f t="shared" si="9"/>
        <v>No</v>
      </c>
      <c r="T19" s="8">
        <f t="shared" si="10"/>
        <v>9.9999999999999534E-3</v>
      </c>
      <c r="U19" s="3" t="str">
        <f t="shared" si="11"/>
        <v>No</v>
      </c>
      <c r="V19" s="8">
        <f t="shared" si="12"/>
        <v>1.9999999999999962E-2</v>
      </c>
      <c r="W19" s="3" t="str">
        <f t="shared" si="13"/>
        <v>No</v>
      </c>
      <c r="X19" s="8">
        <f t="shared" si="14"/>
        <v>0.13999999999999996</v>
      </c>
      <c r="Y19" s="3" t="str">
        <f t="shared" si="15"/>
        <v>Yes</v>
      </c>
      <c r="Z19" s="8">
        <f t="shared" si="16"/>
        <v>0.06</v>
      </c>
      <c r="AA19" s="3" t="str">
        <f t="shared" si="17"/>
        <v>No</v>
      </c>
      <c r="AB19" s="8">
        <f t="shared" si="18"/>
        <v>7.0000000000000007E-2</v>
      </c>
      <c r="AC19" s="3" t="str">
        <f t="shared" si="19"/>
        <v>No</v>
      </c>
      <c r="AD19" s="8">
        <f t="shared" si="20"/>
        <v>0.19</v>
      </c>
      <c r="AE19" s="3" t="str">
        <f t="shared" si="19"/>
        <v>Yes</v>
      </c>
      <c r="AF19" s="8">
        <f t="shared" si="21"/>
        <v>1.0000000000000009E-2</v>
      </c>
      <c r="AG19" s="3" t="str">
        <f t="shared" ref="AG19" si="41">IF(AF19&gt;=12%, "Yes","No")</f>
        <v>No</v>
      </c>
      <c r="AH19" s="8">
        <f t="shared" si="23"/>
        <v>0.13</v>
      </c>
      <c r="AI19" s="3" t="str">
        <f t="shared" si="24"/>
        <v>Yes</v>
      </c>
      <c r="AJ19" s="8">
        <f t="shared" si="25"/>
        <v>0.12</v>
      </c>
      <c r="AK19" s="3" t="str">
        <f t="shared" si="24"/>
        <v>Yes</v>
      </c>
    </row>
    <row r="20" spans="1:37" x14ac:dyDescent="0.3">
      <c r="A20" s="3">
        <v>19</v>
      </c>
      <c r="B20" t="s">
        <v>32</v>
      </c>
      <c r="C20" t="s">
        <v>33</v>
      </c>
      <c r="D20" s="1">
        <v>0.81</v>
      </c>
      <c r="E20" s="1">
        <v>0.83</v>
      </c>
      <c r="F20" s="1">
        <v>0.95</v>
      </c>
      <c r="G20" s="1">
        <v>0.74</v>
      </c>
      <c r="H20" s="1">
        <v>0.71</v>
      </c>
      <c r="I20" s="1">
        <v>0.66</v>
      </c>
      <c r="J20" s="8">
        <f t="shared" si="0"/>
        <v>1.9999999999999907E-2</v>
      </c>
      <c r="K20" s="3" t="str">
        <f t="shared" si="1"/>
        <v>No</v>
      </c>
      <c r="L20" s="8">
        <f t="shared" si="2"/>
        <v>0.1399999999999999</v>
      </c>
      <c r="M20" s="3" t="str">
        <f t="shared" si="3"/>
        <v>Yes</v>
      </c>
      <c r="N20" s="8">
        <f t="shared" si="4"/>
        <v>7.0000000000000062E-2</v>
      </c>
      <c r="O20" s="3" t="str">
        <f t="shared" si="5"/>
        <v>No</v>
      </c>
      <c r="P20" s="8">
        <f t="shared" si="6"/>
        <v>0.24</v>
      </c>
      <c r="Q20" s="3" t="str">
        <f t="shared" si="7"/>
        <v>Yes</v>
      </c>
      <c r="R20" s="8">
        <f t="shared" si="8"/>
        <v>0.12</v>
      </c>
      <c r="S20" s="3" t="str">
        <f t="shared" si="9"/>
        <v>Yes</v>
      </c>
      <c r="T20" s="8">
        <f t="shared" si="10"/>
        <v>8.9999999999999969E-2</v>
      </c>
      <c r="U20" s="3" t="str">
        <f t="shared" si="11"/>
        <v>No</v>
      </c>
      <c r="V20" s="8">
        <f t="shared" si="12"/>
        <v>0.12</v>
      </c>
      <c r="W20" s="3" t="str">
        <f t="shared" si="13"/>
        <v>Yes</v>
      </c>
      <c r="X20" s="8">
        <f t="shared" si="14"/>
        <v>0.16999999999999993</v>
      </c>
      <c r="Y20" s="3" t="str">
        <f t="shared" si="15"/>
        <v>Yes</v>
      </c>
      <c r="Z20" s="8">
        <f t="shared" si="16"/>
        <v>0.20999999999999996</v>
      </c>
      <c r="AA20" s="3" t="str">
        <f t="shared" si="17"/>
        <v>Yes</v>
      </c>
      <c r="AB20" s="8">
        <f t="shared" si="18"/>
        <v>0.24</v>
      </c>
      <c r="AC20" s="3" t="str">
        <f t="shared" si="19"/>
        <v>Yes</v>
      </c>
      <c r="AD20" s="8">
        <f t="shared" si="20"/>
        <v>0.28999999999999992</v>
      </c>
      <c r="AE20" s="3" t="str">
        <f t="shared" si="19"/>
        <v>Yes</v>
      </c>
      <c r="AF20" s="8">
        <f t="shared" si="21"/>
        <v>3.0000000000000027E-2</v>
      </c>
      <c r="AG20" s="3" t="str">
        <f t="shared" ref="AG20" si="42">IF(AF20&gt;=12%, "Yes","No")</f>
        <v>No</v>
      </c>
      <c r="AH20" s="8">
        <f t="shared" si="23"/>
        <v>7.999999999999996E-2</v>
      </c>
      <c r="AI20" s="3" t="str">
        <f t="shared" si="24"/>
        <v>No</v>
      </c>
      <c r="AJ20" s="8">
        <f t="shared" si="25"/>
        <v>4.9999999999999933E-2</v>
      </c>
      <c r="AK20" s="3" t="str">
        <f t="shared" si="24"/>
        <v>No</v>
      </c>
    </row>
    <row r="21" spans="1:37" x14ac:dyDescent="0.3">
      <c r="A21" s="3">
        <v>20</v>
      </c>
      <c r="B21" t="s">
        <v>32</v>
      </c>
      <c r="C21" t="s">
        <v>34</v>
      </c>
      <c r="D21" s="1">
        <v>0.85</v>
      </c>
      <c r="E21" s="1">
        <v>0.8</v>
      </c>
      <c r="F21" s="1">
        <v>0.92</v>
      </c>
      <c r="G21" s="1">
        <v>0.83</v>
      </c>
      <c r="H21" s="1">
        <v>0.72</v>
      </c>
      <c r="I21" s="1">
        <v>0.7</v>
      </c>
      <c r="J21" s="8">
        <f t="shared" si="0"/>
        <v>4.9999999999999933E-2</v>
      </c>
      <c r="K21" s="3" t="str">
        <f t="shared" si="1"/>
        <v>No</v>
      </c>
      <c r="L21" s="8">
        <f t="shared" si="2"/>
        <v>7.0000000000000062E-2</v>
      </c>
      <c r="M21" s="3" t="str">
        <f t="shared" si="3"/>
        <v>No</v>
      </c>
      <c r="N21" s="8">
        <f t="shared" si="4"/>
        <v>2.0000000000000018E-2</v>
      </c>
      <c r="O21" s="3" t="str">
        <f t="shared" si="5"/>
        <v>No</v>
      </c>
      <c r="P21" s="8">
        <f t="shared" si="6"/>
        <v>0.20000000000000007</v>
      </c>
      <c r="Q21" s="3" t="str">
        <f t="shared" si="7"/>
        <v>Yes</v>
      </c>
      <c r="R21" s="8">
        <f t="shared" si="8"/>
        <v>0.12</v>
      </c>
      <c r="S21" s="3" t="str">
        <f t="shared" si="9"/>
        <v>Yes</v>
      </c>
      <c r="T21" s="8">
        <f t="shared" si="10"/>
        <v>2.9999999999999916E-2</v>
      </c>
      <c r="U21" s="3" t="str">
        <f t="shared" si="11"/>
        <v>No</v>
      </c>
      <c r="V21" s="8">
        <f t="shared" si="12"/>
        <v>8.0000000000000071E-2</v>
      </c>
      <c r="W21" s="3" t="str">
        <f t="shared" si="13"/>
        <v>No</v>
      </c>
      <c r="X21" s="8">
        <f t="shared" si="14"/>
        <v>0.10000000000000009</v>
      </c>
      <c r="Y21" s="3" t="str">
        <f t="shared" si="15"/>
        <v>No</v>
      </c>
      <c r="Z21" s="8">
        <f t="shared" si="16"/>
        <v>9.000000000000008E-2</v>
      </c>
      <c r="AA21" s="3" t="str">
        <f t="shared" si="17"/>
        <v>No</v>
      </c>
      <c r="AB21" s="8">
        <f t="shared" si="18"/>
        <v>0.20000000000000007</v>
      </c>
      <c r="AC21" s="3" t="str">
        <f t="shared" si="19"/>
        <v>Yes</v>
      </c>
      <c r="AD21" s="8">
        <f t="shared" si="20"/>
        <v>0.22000000000000008</v>
      </c>
      <c r="AE21" s="3" t="str">
        <f t="shared" si="19"/>
        <v>Yes</v>
      </c>
      <c r="AF21" s="8">
        <f t="shared" si="21"/>
        <v>0.10999999999999999</v>
      </c>
      <c r="AG21" s="3" t="str">
        <f t="shared" ref="AG21" si="43">IF(AF21&gt;=12%, "Yes","No")</f>
        <v>No</v>
      </c>
      <c r="AH21" s="8">
        <f t="shared" si="23"/>
        <v>0.13</v>
      </c>
      <c r="AI21" s="3" t="str">
        <f t="shared" si="24"/>
        <v>Yes</v>
      </c>
      <c r="AJ21" s="8">
        <f t="shared" si="25"/>
        <v>2.0000000000000018E-2</v>
      </c>
      <c r="AK21" s="3" t="str">
        <f t="shared" si="24"/>
        <v>No</v>
      </c>
    </row>
    <row r="22" spans="1:37" x14ac:dyDescent="0.3">
      <c r="A22" s="3">
        <v>21</v>
      </c>
      <c r="B22" t="s">
        <v>35</v>
      </c>
      <c r="C22" t="s">
        <v>36</v>
      </c>
      <c r="D22" s="1">
        <v>0.96</v>
      </c>
      <c r="E22" s="1">
        <v>0.98</v>
      </c>
      <c r="F22" s="1">
        <v>0.99</v>
      </c>
      <c r="G22" s="1">
        <v>0.92</v>
      </c>
      <c r="H22" s="1">
        <v>0.91</v>
      </c>
      <c r="I22" s="1">
        <v>0.9</v>
      </c>
      <c r="J22" s="8">
        <f t="shared" si="0"/>
        <v>2.0000000000000018E-2</v>
      </c>
      <c r="K22" s="3" t="str">
        <f t="shared" si="1"/>
        <v>No</v>
      </c>
      <c r="L22" s="8">
        <f t="shared" si="2"/>
        <v>3.0000000000000027E-2</v>
      </c>
      <c r="M22" s="3" t="str">
        <f t="shared" si="3"/>
        <v>No</v>
      </c>
      <c r="N22" s="8">
        <f t="shared" si="4"/>
        <v>3.9999999999999925E-2</v>
      </c>
      <c r="O22" s="3" t="str">
        <f t="shared" si="5"/>
        <v>No</v>
      </c>
      <c r="P22" s="8">
        <f t="shared" si="6"/>
        <v>7.999999999999996E-2</v>
      </c>
      <c r="Q22" s="3" t="str">
        <f t="shared" si="7"/>
        <v>No</v>
      </c>
      <c r="R22" s="8">
        <f t="shared" si="8"/>
        <v>1.0000000000000009E-2</v>
      </c>
      <c r="S22" s="3" t="str">
        <f t="shared" si="9"/>
        <v>No</v>
      </c>
      <c r="T22" s="8">
        <f t="shared" si="10"/>
        <v>5.9999999999999942E-2</v>
      </c>
      <c r="U22" s="3" t="str">
        <f t="shared" si="11"/>
        <v>No</v>
      </c>
      <c r="V22" s="8">
        <f t="shared" si="12"/>
        <v>6.9999999999999951E-2</v>
      </c>
      <c r="W22" s="3" t="str">
        <f t="shared" si="13"/>
        <v>No</v>
      </c>
      <c r="X22" s="8">
        <f t="shared" si="14"/>
        <v>7.999999999999996E-2</v>
      </c>
      <c r="Y22" s="3" t="str">
        <f t="shared" si="15"/>
        <v>No</v>
      </c>
      <c r="Z22" s="8">
        <f t="shared" si="16"/>
        <v>6.9999999999999951E-2</v>
      </c>
      <c r="AA22" s="3" t="str">
        <f t="shared" si="17"/>
        <v>No</v>
      </c>
      <c r="AB22" s="8">
        <f t="shared" si="18"/>
        <v>7.999999999999996E-2</v>
      </c>
      <c r="AC22" s="3" t="str">
        <f t="shared" si="19"/>
        <v>No</v>
      </c>
      <c r="AD22" s="8">
        <f t="shared" si="20"/>
        <v>8.9999999999999969E-2</v>
      </c>
      <c r="AE22" s="3" t="str">
        <f t="shared" si="19"/>
        <v>No</v>
      </c>
      <c r="AF22" s="8">
        <f t="shared" si="21"/>
        <v>1.0000000000000009E-2</v>
      </c>
      <c r="AG22" s="3" t="str">
        <f t="shared" ref="AG22" si="44">IF(AF22&gt;=12%, "Yes","No")</f>
        <v>No</v>
      </c>
      <c r="AH22" s="8">
        <f t="shared" si="23"/>
        <v>2.0000000000000018E-2</v>
      </c>
      <c r="AI22" s="3" t="str">
        <f t="shared" si="24"/>
        <v>No</v>
      </c>
      <c r="AJ22" s="8">
        <f t="shared" si="25"/>
        <v>1.0000000000000009E-2</v>
      </c>
      <c r="AK22" s="3" t="str">
        <f t="shared" si="24"/>
        <v>No</v>
      </c>
    </row>
    <row r="23" spans="1:37" x14ac:dyDescent="0.3">
      <c r="A23" s="3">
        <v>22</v>
      </c>
      <c r="B23" t="s">
        <v>35</v>
      </c>
      <c r="C23" t="s">
        <v>37</v>
      </c>
      <c r="D23" s="1">
        <v>0.88</v>
      </c>
      <c r="E23" s="1">
        <v>0.96</v>
      </c>
      <c r="F23" s="1">
        <v>0.96</v>
      </c>
      <c r="G23" s="1">
        <v>0.9</v>
      </c>
      <c r="H23" s="1">
        <v>0.88</v>
      </c>
      <c r="I23" s="1">
        <v>0.86</v>
      </c>
      <c r="J23" s="8">
        <f t="shared" si="0"/>
        <v>7.999999999999996E-2</v>
      </c>
      <c r="K23" s="3" t="str">
        <f t="shared" si="1"/>
        <v>No</v>
      </c>
      <c r="L23" s="8">
        <f t="shared" si="2"/>
        <v>7.999999999999996E-2</v>
      </c>
      <c r="M23" s="3" t="str">
        <f t="shared" si="3"/>
        <v>No</v>
      </c>
      <c r="N23" s="8">
        <f t="shared" si="4"/>
        <v>2.0000000000000018E-2</v>
      </c>
      <c r="O23" s="3" t="str">
        <f t="shared" si="5"/>
        <v>No</v>
      </c>
      <c r="P23" s="8">
        <f t="shared" si="6"/>
        <v>7.999999999999996E-2</v>
      </c>
      <c r="Q23" s="3" t="str">
        <f t="shared" si="7"/>
        <v>No</v>
      </c>
      <c r="R23" s="8">
        <f t="shared" si="8"/>
        <v>0</v>
      </c>
      <c r="S23" s="3" t="str">
        <f t="shared" si="9"/>
        <v>No</v>
      </c>
      <c r="T23" s="8">
        <f t="shared" si="10"/>
        <v>5.9999999999999942E-2</v>
      </c>
      <c r="U23" s="3" t="str">
        <f t="shared" si="11"/>
        <v>No</v>
      </c>
      <c r="V23" s="8">
        <f t="shared" si="12"/>
        <v>7.999999999999996E-2</v>
      </c>
      <c r="W23" s="3" t="str">
        <f t="shared" si="13"/>
        <v>No</v>
      </c>
      <c r="X23" s="8">
        <f t="shared" si="14"/>
        <v>9.9999999999999978E-2</v>
      </c>
      <c r="Y23" s="3" t="str">
        <f t="shared" si="15"/>
        <v>No</v>
      </c>
      <c r="Z23" s="8">
        <f t="shared" si="16"/>
        <v>5.9999999999999942E-2</v>
      </c>
      <c r="AA23" s="3" t="str">
        <f t="shared" si="17"/>
        <v>No</v>
      </c>
      <c r="AB23" s="8">
        <f t="shared" si="18"/>
        <v>7.999999999999996E-2</v>
      </c>
      <c r="AC23" s="3" t="str">
        <f t="shared" si="19"/>
        <v>No</v>
      </c>
      <c r="AD23" s="8">
        <f t="shared" si="20"/>
        <v>9.9999999999999978E-2</v>
      </c>
      <c r="AE23" s="3" t="str">
        <f t="shared" si="19"/>
        <v>No</v>
      </c>
      <c r="AF23" s="8">
        <f t="shared" si="21"/>
        <v>2.0000000000000018E-2</v>
      </c>
      <c r="AG23" s="3" t="str">
        <f t="shared" ref="AG23" si="45">IF(AF23&gt;=12%, "Yes","No")</f>
        <v>No</v>
      </c>
      <c r="AH23" s="8">
        <f t="shared" si="23"/>
        <v>4.0000000000000036E-2</v>
      </c>
      <c r="AI23" s="3" t="str">
        <f t="shared" si="24"/>
        <v>No</v>
      </c>
      <c r="AJ23" s="8">
        <f t="shared" si="25"/>
        <v>2.0000000000000018E-2</v>
      </c>
      <c r="AK23" s="3" t="str">
        <f t="shared" si="24"/>
        <v>No</v>
      </c>
    </row>
    <row r="24" spans="1:37" x14ac:dyDescent="0.3">
      <c r="A24" s="3">
        <v>23</v>
      </c>
      <c r="B24" t="s">
        <v>35</v>
      </c>
      <c r="C24" t="s">
        <v>38</v>
      </c>
      <c r="D24" s="1">
        <v>0.78</v>
      </c>
      <c r="E24" s="1">
        <v>0.84</v>
      </c>
      <c r="F24" s="1">
        <v>0.85</v>
      </c>
      <c r="G24" s="1">
        <v>0.77</v>
      </c>
      <c r="H24" s="1">
        <v>0.68</v>
      </c>
      <c r="I24" s="1">
        <v>0.75</v>
      </c>
      <c r="J24" s="8">
        <f t="shared" si="0"/>
        <v>5.9999999999999942E-2</v>
      </c>
      <c r="K24" s="3" t="str">
        <f t="shared" si="1"/>
        <v>No</v>
      </c>
      <c r="L24" s="8">
        <f t="shared" si="2"/>
        <v>6.9999999999999951E-2</v>
      </c>
      <c r="M24" s="3" t="str">
        <f t="shared" si="3"/>
        <v>No</v>
      </c>
      <c r="N24" s="8">
        <f t="shared" si="4"/>
        <v>1.0000000000000009E-2</v>
      </c>
      <c r="O24" s="3" t="str">
        <f t="shared" si="5"/>
        <v>No</v>
      </c>
      <c r="P24" s="8">
        <f t="shared" si="6"/>
        <v>0.16999999999999993</v>
      </c>
      <c r="Q24" s="3" t="str">
        <f t="shared" si="7"/>
        <v>Yes</v>
      </c>
      <c r="R24" s="8">
        <f t="shared" si="8"/>
        <v>1.0000000000000009E-2</v>
      </c>
      <c r="S24" s="3" t="str">
        <f t="shared" si="9"/>
        <v>No</v>
      </c>
      <c r="T24" s="8">
        <f t="shared" si="10"/>
        <v>6.9999999999999951E-2</v>
      </c>
      <c r="U24" s="3" t="str">
        <f t="shared" si="11"/>
        <v>No</v>
      </c>
      <c r="V24" s="8">
        <f t="shared" si="12"/>
        <v>0.15999999999999992</v>
      </c>
      <c r="W24" s="3" t="str">
        <f t="shared" si="13"/>
        <v>Yes</v>
      </c>
      <c r="X24" s="8">
        <f t="shared" si="14"/>
        <v>8.9999999999999969E-2</v>
      </c>
      <c r="Y24" s="3" t="str">
        <f t="shared" si="15"/>
        <v>No</v>
      </c>
      <c r="Z24" s="8">
        <f t="shared" si="16"/>
        <v>7.999999999999996E-2</v>
      </c>
      <c r="AA24" s="3" t="str">
        <f t="shared" si="17"/>
        <v>No</v>
      </c>
      <c r="AB24" s="8">
        <f t="shared" si="18"/>
        <v>0.16999999999999993</v>
      </c>
      <c r="AC24" s="3" t="str">
        <f t="shared" si="19"/>
        <v>Yes</v>
      </c>
      <c r="AD24" s="8">
        <f t="shared" si="20"/>
        <v>9.9999999999999978E-2</v>
      </c>
      <c r="AE24" s="3" t="str">
        <f t="shared" si="19"/>
        <v>No</v>
      </c>
      <c r="AF24" s="8">
        <f t="shared" si="21"/>
        <v>8.9999999999999969E-2</v>
      </c>
      <c r="AG24" s="3" t="str">
        <f t="shared" ref="AG24" si="46">IF(AF24&gt;=12%, "Yes","No")</f>
        <v>No</v>
      </c>
      <c r="AH24" s="8">
        <f t="shared" si="23"/>
        <v>2.0000000000000018E-2</v>
      </c>
      <c r="AI24" s="3" t="str">
        <f t="shared" si="24"/>
        <v>No</v>
      </c>
      <c r="AJ24" s="8">
        <f t="shared" si="25"/>
        <v>6.9999999999999951E-2</v>
      </c>
      <c r="AK24" s="3" t="str">
        <f t="shared" si="24"/>
        <v>No</v>
      </c>
    </row>
    <row r="25" spans="1:37" x14ac:dyDescent="0.3">
      <c r="A25" s="3">
        <v>24</v>
      </c>
      <c r="B25" t="s">
        <v>35</v>
      </c>
      <c r="C25" t="s">
        <v>39</v>
      </c>
      <c r="D25" s="1">
        <v>0.8</v>
      </c>
      <c r="E25" s="1">
        <v>0.89</v>
      </c>
      <c r="F25" s="1">
        <v>0.87</v>
      </c>
      <c r="G25" s="1">
        <v>0.81</v>
      </c>
      <c r="H25" s="1">
        <v>0.7</v>
      </c>
      <c r="I25" s="1">
        <v>0.75</v>
      </c>
      <c r="J25" s="8">
        <f t="shared" si="0"/>
        <v>8.9999999999999969E-2</v>
      </c>
      <c r="K25" s="3" t="str">
        <f t="shared" si="1"/>
        <v>No</v>
      </c>
      <c r="L25" s="8">
        <f t="shared" si="2"/>
        <v>6.9999999999999951E-2</v>
      </c>
      <c r="M25" s="3" t="str">
        <f t="shared" si="3"/>
        <v>No</v>
      </c>
      <c r="N25" s="8">
        <f t="shared" si="4"/>
        <v>1.0000000000000009E-2</v>
      </c>
      <c r="O25" s="3" t="str">
        <f t="shared" si="5"/>
        <v>No</v>
      </c>
      <c r="P25" s="8">
        <f t="shared" si="6"/>
        <v>0.17000000000000004</v>
      </c>
      <c r="Q25" s="3" t="str">
        <f t="shared" si="7"/>
        <v>Yes</v>
      </c>
      <c r="R25" s="8">
        <f t="shared" si="8"/>
        <v>2.0000000000000018E-2</v>
      </c>
      <c r="S25" s="3" t="str">
        <f t="shared" si="9"/>
        <v>No</v>
      </c>
      <c r="T25" s="8">
        <f t="shared" si="10"/>
        <v>7.999999999999996E-2</v>
      </c>
      <c r="U25" s="3" t="str">
        <f t="shared" si="11"/>
        <v>No</v>
      </c>
      <c r="V25" s="8">
        <f t="shared" si="12"/>
        <v>0.19000000000000006</v>
      </c>
      <c r="W25" s="3" t="str">
        <f t="shared" si="13"/>
        <v>Yes</v>
      </c>
      <c r="X25" s="8">
        <f t="shared" si="14"/>
        <v>0.14000000000000001</v>
      </c>
      <c r="Y25" s="3" t="str">
        <f t="shared" si="15"/>
        <v>Yes</v>
      </c>
      <c r="Z25" s="8">
        <f t="shared" si="16"/>
        <v>5.9999999999999942E-2</v>
      </c>
      <c r="AA25" s="3" t="str">
        <f t="shared" si="17"/>
        <v>No</v>
      </c>
      <c r="AB25" s="8">
        <f t="shared" si="18"/>
        <v>0.17000000000000004</v>
      </c>
      <c r="AC25" s="3" t="str">
        <f t="shared" si="19"/>
        <v>Yes</v>
      </c>
      <c r="AD25" s="8">
        <f t="shared" si="20"/>
        <v>0.12</v>
      </c>
      <c r="AE25" s="3" t="str">
        <f t="shared" si="19"/>
        <v>Yes</v>
      </c>
      <c r="AF25" s="8">
        <f t="shared" si="21"/>
        <v>0.1100000000000001</v>
      </c>
      <c r="AG25" s="3" t="str">
        <f t="shared" ref="AG25" si="47">IF(AF25&gt;=12%, "Yes","No")</f>
        <v>No</v>
      </c>
      <c r="AH25" s="8">
        <f t="shared" si="23"/>
        <v>6.0000000000000053E-2</v>
      </c>
      <c r="AI25" s="3" t="str">
        <f t="shared" si="24"/>
        <v>No</v>
      </c>
      <c r="AJ25" s="8">
        <f t="shared" si="25"/>
        <v>5.0000000000000044E-2</v>
      </c>
      <c r="AK25" s="3" t="str">
        <f t="shared" si="24"/>
        <v>No</v>
      </c>
    </row>
    <row r="26" spans="1:37" x14ac:dyDescent="0.3">
      <c r="A26" s="3">
        <v>25</v>
      </c>
      <c r="B26" t="s">
        <v>35</v>
      </c>
      <c r="C26" t="s">
        <v>40</v>
      </c>
      <c r="D26" s="1">
        <v>0.9</v>
      </c>
      <c r="E26" s="1">
        <v>0.92</v>
      </c>
      <c r="F26" s="1">
        <v>0.93</v>
      </c>
      <c r="G26" s="1">
        <v>0.88</v>
      </c>
      <c r="H26" s="1">
        <v>0.87</v>
      </c>
      <c r="I26" s="1">
        <v>0.85</v>
      </c>
      <c r="J26" s="8">
        <f t="shared" si="0"/>
        <v>2.0000000000000018E-2</v>
      </c>
      <c r="K26" s="3" t="str">
        <f t="shared" si="1"/>
        <v>No</v>
      </c>
      <c r="L26" s="8">
        <f t="shared" si="2"/>
        <v>3.0000000000000027E-2</v>
      </c>
      <c r="M26" s="3" t="str">
        <f t="shared" si="3"/>
        <v>No</v>
      </c>
      <c r="N26" s="8">
        <f t="shared" si="4"/>
        <v>2.0000000000000018E-2</v>
      </c>
      <c r="O26" s="3" t="str">
        <f t="shared" si="5"/>
        <v>No</v>
      </c>
      <c r="P26" s="8">
        <f t="shared" si="6"/>
        <v>6.0000000000000053E-2</v>
      </c>
      <c r="Q26" s="3" t="str">
        <f t="shared" si="7"/>
        <v>No</v>
      </c>
      <c r="R26" s="8">
        <f t="shared" si="8"/>
        <v>1.0000000000000009E-2</v>
      </c>
      <c r="S26" s="3" t="str">
        <f t="shared" si="9"/>
        <v>No</v>
      </c>
      <c r="T26" s="8">
        <f t="shared" si="10"/>
        <v>4.0000000000000036E-2</v>
      </c>
      <c r="U26" s="3" t="str">
        <f t="shared" si="11"/>
        <v>No</v>
      </c>
      <c r="V26" s="8">
        <f t="shared" si="12"/>
        <v>5.0000000000000044E-2</v>
      </c>
      <c r="W26" s="3" t="str">
        <f t="shared" si="13"/>
        <v>No</v>
      </c>
      <c r="X26" s="8">
        <f t="shared" si="14"/>
        <v>7.0000000000000062E-2</v>
      </c>
      <c r="Y26" s="3" t="str">
        <f t="shared" si="15"/>
        <v>No</v>
      </c>
      <c r="Z26" s="8">
        <f t="shared" si="16"/>
        <v>5.0000000000000044E-2</v>
      </c>
      <c r="AA26" s="3" t="str">
        <f t="shared" si="17"/>
        <v>No</v>
      </c>
      <c r="AB26" s="8">
        <f t="shared" si="18"/>
        <v>6.0000000000000053E-2</v>
      </c>
      <c r="AC26" s="3" t="str">
        <f t="shared" si="19"/>
        <v>No</v>
      </c>
      <c r="AD26" s="8">
        <f t="shared" si="20"/>
        <v>8.0000000000000071E-2</v>
      </c>
      <c r="AE26" s="3" t="str">
        <f t="shared" si="19"/>
        <v>No</v>
      </c>
      <c r="AF26" s="8">
        <f t="shared" si="21"/>
        <v>1.0000000000000009E-2</v>
      </c>
      <c r="AG26" s="3" t="str">
        <f t="shared" ref="AG26" si="48">IF(AF26&gt;=12%, "Yes","No")</f>
        <v>No</v>
      </c>
      <c r="AH26" s="8">
        <f t="shared" si="23"/>
        <v>3.0000000000000027E-2</v>
      </c>
      <c r="AI26" s="3" t="str">
        <f t="shared" si="24"/>
        <v>No</v>
      </c>
      <c r="AJ26" s="8">
        <f t="shared" si="25"/>
        <v>2.0000000000000018E-2</v>
      </c>
      <c r="AK26" s="3" t="str">
        <f t="shared" si="24"/>
        <v>No</v>
      </c>
    </row>
    <row r="27" spans="1:37" x14ac:dyDescent="0.3">
      <c r="A27" s="3">
        <v>26</v>
      </c>
      <c r="B27" t="s">
        <v>41</v>
      </c>
      <c r="C27" t="s">
        <v>42</v>
      </c>
      <c r="D27" s="1">
        <v>0.61</v>
      </c>
      <c r="E27" s="1">
        <v>0.7</v>
      </c>
      <c r="F27" s="1">
        <v>0.77</v>
      </c>
      <c r="G27" s="1">
        <v>0.69</v>
      </c>
      <c r="H27" s="1">
        <v>0.62</v>
      </c>
      <c r="I27" s="1">
        <v>0.65</v>
      </c>
      <c r="J27" s="8">
        <f t="shared" si="0"/>
        <v>8.9999999999999969E-2</v>
      </c>
      <c r="K27" s="3" t="str">
        <f t="shared" si="1"/>
        <v>No</v>
      </c>
      <c r="L27" s="8">
        <f t="shared" si="2"/>
        <v>0.16000000000000003</v>
      </c>
      <c r="M27" s="3" t="str">
        <f t="shared" si="3"/>
        <v>Yes</v>
      </c>
      <c r="N27" s="8">
        <f t="shared" si="4"/>
        <v>7.999999999999996E-2</v>
      </c>
      <c r="O27" s="3" t="str">
        <f t="shared" si="5"/>
        <v>No</v>
      </c>
      <c r="P27" s="8">
        <f t="shared" si="6"/>
        <v>0.15000000000000002</v>
      </c>
      <c r="Q27" s="3" t="str">
        <f t="shared" si="7"/>
        <v>Yes</v>
      </c>
      <c r="R27" s="8">
        <f t="shared" si="8"/>
        <v>7.0000000000000062E-2</v>
      </c>
      <c r="S27" s="3" t="str">
        <f t="shared" si="9"/>
        <v>No</v>
      </c>
      <c r="T27" s="8">
        <f t="shared" si="10"/>
        <v>1.0000000000000009E-2</v>
      </c>
      <c r="U27" s="3" t="str">
        <f t="shared" si="11"/>
        <v>No</v>
      </c>
      <c r="V27" s="8">
        <f t="shared" si="12"/>
        <v>7.999999999999996E-2</v>
      </c>
      <c r="W27" s="3" t="str">
        <f t="shared" si="13"/>
        <v>No</v>
      </c>
      <c r="X27" s="8">
        <f t="shared" si="14"/>
        <v>4.9999999999999933E-2</v>
      </c>
      <c r="Y27" s="3" t="str">
        <f t="shared" si="15"/>
        <v>No</v>
      </c>
      <c r="Z27" s="8">
        <f t="shared" si="16"/>
        <v>8.0000000000000071E-2</v>
      </c>
      <c r="AA27" s="3" t="str">
        <f t="shared" si="17"/>
        <v>No</v>
      </c>
      <c r="AB27" s="8">
        <f t="shared" si="18"/>
        <v>0.15000000000000002</v>
      </c>
      <c r="AC27" s="3" t="str">
        <f t="shared" si="19"/>
        <v>Yes</v>
      </c>
      <c r="AD27" s="8">
        <f t="shared" si="20"/>
        <v>0.12</v>
      </c>
      <c r="AE27" s="3" t="str">
        <f t="shared" si="19"/>
        <v>Yes</v>
      </c>
      <c r="AF27" s="8">
        <f t="shared" si="21"/>
        <v>6.9999999999999951E-2</v>
      </c>
      <c r="AG27" s="3" t="str">
        <f t="shared" ref="AG27" si="49">IF(AF27&gt;=12%, "Yes","No")</f>
        <v>No</v>
      </c>
      <c r="AH27" s="8">
        <f t="shared" si="23"/>
        <v>3.9999999999999925E-2</v>
      </c>
      <c r="AI27" s="3" t="str">
        <f t="shared" si="24"/>
        <v>No</v>
      </c>
      <c r="AJ27" s="8">
        <f t="shared" si="25"/>
        <v>3.0000000000000027E-2</v>
      </c>
      <c r="AK27" s="3" t="str">
        <f t="shared" si="24"/>
        <v>No</v>
      </c>
    </row>
    <row r="28" spans="1:37" x14ac:dyDescent="0.3">
      <c r="A28" s="3">
        <v>27</v>
      </c>
      <c r="B28" t="s">
        <v>41</v>
      </c>
      <c r="C28" t="s">
        <v>43</v>
      </c>
      <c r="D28" s="1">
        <v>0.68</v>
      </c>
      <c r="E28" s="1">
        <v>0.73</v>
      </c>
      <c r="F28" s="1">
        <v>0.75</v>
      </c>
      <c r="G28" s="1">
        <v>0.75</v>
      </c>
      <c r="H28" s="1">
        <v>0.66</v>
      </c>
      <c r="I28" s="1">
        <v>0.63</v>
      </c>
      <c r="J28" s="8">
        <f t="shared" si="0"/>
        <v>4.9999999999999933E-2</v>
      </c>
      <c r="K28" s="3" t="str">
        <f t="shared" si="1"/>
        <v>No</v>
      </c>
      <c r="L28" s="8">
        <f t="shared" si="2"/>
        <v>6.9999999999999951E-2</v>
      </c>
      <c r="M28" s="3" t="str">
        <f t="shared" si="3"/>
        <v>No</v>
      </c>
      <c r="N28" s="8">
        <f t="shared" si="4"/>
        <v>6.9999999999999951E-2</v>
      </c>
      <c r="O28" s="3" t="str">
        <f t="shared" si="5"/>
        <v>No</v>
      </c>
      <c r="P28" s="8">
        <f t="shared" si="6"/>
        <v>8.9999999999999969E-2</v>
      </c>
      <c r="Q28" s="3" t="str">
        <f t="shared" si="7"/>
        <v>No</v>
      </c>
      <c r="R28" s="8">
        <f t="shared" si="8"/>
        <v>2.0000000000000018E-2</v>
      </c>
      <c r="S28" s="3" t="str">
        <f t="shared" si="9"/>
        <v>No</v>
      </c>
      <c r="T28" s="8">
        <f t="shared" si="10"/>
        <v>2.0000000000000018E-2</v>
      </c>
      <c r="U28" s="3" t="str">
        <f t="shared" si="11"/>
        <v>No</v>
      </c>
      <c r="V28" s="8">
        <f t="shared" si="12"/>
        <v>6.9999999999999951E-2</v>
      </c>
      <c r="W28" s="3" t="str">
        <f t="shared" si="13"/>
        <v>No</v>
      </c>
      <c r="X28" s="8">
        <f t="shared" si="14"/>
        <v>9.9999999999999978E-2</v>
      </c>
      <c r="Y28" s="3" t="str">
        <f t="shared" si="15"/>
        <v>No</v>
      </c>
      <c r="Z28" s="8">
        <f t="shared" si="16"/>
        <v>0</v>
      </c>
      <c r="AA28" s="3" t="str">
        <f t="shared" si="17"/>
        <v>No</v>
      </c>
      <c r="AB28" s="8">
        <f t="shared" si="18"/>
        <v>8.9999999999999969E-2</v>
      </c>
      <c r="AC28" s="3" t="str">
        <f t="shared" si="19"/>
        <v>No</v>
      </c>
      <c r="AD28" s="8">
        <f t="shared" si="20"/>
        <v>0.12</v>
      </c>
      <c r="AE28" s="3" t="str">
        <f t="shared" si="19"/>
        <v>Yes</v>
      </c>
      <c r="AF28" s="8">
        <f t="shared" si="21"/>
        <v>8.9999999999999969E-2</v>
      </c>
      <c r="AG28" s="3" t="str">
        <f t="shared" ref="AG28" si="50">IF(AF28&gt;=12%, "Yes","No")</f>
        <v>No</v>
      </c>
      <c r="AH28" s="8">
        <f t="shared" si="23"/>
        <v>0.12</v>
      </c>
      <c r="AI28" s="3" t="str">
        <f t="shared" si="24"/>
        <v>Yes</v>
      </c>
      <c r="AJ28" s="8">
        <f t="shared" si="25"/>
        <v>3.0000000000000027E-2</v>
      </c>
      <c r="AK28" s="3" t="str">
        <f t="shared" si="24"/>
        <v>No</v>
      </c>
    </row>
    <row r="29" spans="1:37" x14ac:dyDescent="0.3">
      <c r="A29" s="3">
        <v>28</v>
      </c>
      <c r="B29" t="s">
        <v>41</v>
      </c>
      <c r="C29" t="s">
        <v>44</v>
      </c>
      <c r="D29" s="1">
        <v>0.62</v>
      </c>
      <c r="E29" s="1">
        <v>0.66</v>
      </c>
      <c r="F29" s="1">
        <v>0.71</v>
      </c>
      <c r="G29" s="1">
        <v>0.71</v>
      </c>
      <c r="H29" s="1">
        <v>0.62</v>
      </c>
      <c r="I29" s="1">
        <v>0.56999999999999995</v>
      </c>
      <c r="J29" s="8">
        <f t="shared" si="0"/>
        <v>4.0000000000000036E-2</v>
      </c>
      <c r="K29" s="3" t="str">
        <f t="shared" si="1"/>
        <v>No</v>
      </c>
      <c r="L29" s="8">
        <f t="shared" si="2"/>
        <v>8.9999999999999969E-2</v>
      </c>
      <c r="M29" s="3" t="str">
        <f t="shared" si="3"/>
        <v>No</v>
      </c>
      <c r="N29" s="8">
        <f t="shared" si="4"/>
        <v>8.9999999999999969E-2</v>
      </c>
      <c r="O29" s="3" t="str">
        <f t="shared" si="5"/>
        <v>No</v>
      </c>
      <c r="P29" s="8">
        <f t="shared" si="6"/>
        <v>8.9999999999999969E-2</v>
      </c>
      <c r="Q29" s="3" t="str">
        <f t="shared" si="7"/>
        <v>No</v>
      </c>
      <c r="R29" s="8">
        <f t="shared" si="8"/>
        <v>4.9999999999999933E-2</v>
      </c>
      <c r="S29" s="3" t="str">
        <f t="shared" si="9"/>
        <v>No</v>
      </c>
      <c r="T29" s="8">
        <f t="shared" si="10"/>
        <v>4.9999999999999933E-2</v>
      </c>
      <c r="U29" s="3" t="str">
        <f t="shared" si="11"/>
        <v>No</v>
      </c>
      <c r="V29" s="8">
        <f t="shared" si="12"/>
        <v>4.0000000000000036E-2</v>
      </c>
      <c r="W29" s="3" t="str">
        <f t="shared" si="13"/>
        <v>No</v>
      </c>
      <c r="X29" s="8">
        <f t="shared" si="14"/>
        <v>9.000000000000008E-2</v>
      </c>
      <c r="Y29" s="3" t="str">
        <f t="shared" si="15"/>
        <v>No</v>
      </c>
      <c r="Z29" s="8">
        <f t="shared" si="16"/>
        <v>0</v>
      </c>
      <c r="AA29" s="3" t="str">
        <f t="shared" si="17"/>
        <v>No</v>
      </c>
      <c r="AB29" s="8">
        <f t="shared" si="18"/>
        <v>8.9999999999999969E-2</v>
      </c>
      <c r="AC29" s="3" t="str">
        <f t="shared" si="19"/>
        <v>No</v>
      </c>
      <c r="AD29" s="8">
        <f t="shared" si="20"/>
        <v>0.14000000000000001</v>
      </c>
      <c r="AE29" s="3" t="str">
        <f t="shared" si="19"/>
        <v>Yes</v>
      </c>
      <c r="AF29" s="8">
        <f t="shared" si="21"/>
        <v>8.9999999999999969E-2</v>
      </c>
      <c r="AG29" s="3" t="str">
        <f t="shared" ref="AG29" si="51">IF(AF29&gt;=12%, "Yes","No")</f>
        <v>No</v>
      </c>
      <c r="AH29" s="8">
        <f t="shared" si="23"/>
        <v>0.14000000000000001</v>
      </c>
      <c r="AI29" s="3" t="str">
        <f t="shared" si="24"/>
        <v>Yes</v>
      </c>
      <c r="AJ29" s="8">
        <f t="shared" si="25"/>
        <v>5.0000000000000044E-2</v>
      </c>
      <c r="AK29" s="3" t="str">
        <f t="shared" si="24"/>
        <v>No</v>
      </c>
    </row>
    <row r="30" spans="1:37" x14ac:dyDescent="0.3">
      <c r="A30" s="3">
        <v>29</v>
      </c>
      <c r="B30" t="s">
        <v>41</v>
      </c>
      <c r="C30" t="s">
        <v>45</v>
      </c>
      <c r="D30" s="1">
        <v>0.54</v>
      </c>
      <c r="E30" s="1">
        <v>0.64</v>
      </c>
      <c r="F30" s="1">
        <v>0.6</v>
      </c>
      <c r="G30" s="1">
        <v>0.54</v>
      </c>
      <c r="H30" s="1">
        <v>0.5</v>
      </c>
      <c r="I30" s="1">
        <v>0.41</v>
      </c>
      <c r="J30" s="8">
        <f t="shared" si="0"/>
        <v>9.9999999999999978E-2</v>
      </c>
      <c r="K30" s="3" t="str">
        <f t="shared" si="1"/>
        <v>No</v>
      </c>
      <c r="L30" s="8">
        <f t="shared" si="2"/>
        <v>5.9999999999999942E-2</v>
      </c>
      <c r="M30" s="3" t="str">
        <f t="shared" si="3"/>
        <v>No</v>
      </c>
      <c r="N30" s="8">
        <f t="shared" si="4"/>
        <v>0</v>
      </c>
      <c r="O30" s="3" t="str">
        <f t="shared" si="5"/>
        <v>No</v>
      </c>
      <c r="P30" s="8">
        <f t="shared" si="6"/>
        <v>9.9999999999999978E-2</v>
      </c>
      <c r="Q30" s="3" t="str">
        <f t="shared" si="7"/>
        <v>No</v>
      </c>
      <c r="R30" s="8">
        <f t="shared" si="8"/>
        <v>4.0000000000000036E-2</v>
      </c>
      <c r="S30" s="3" t="str">
        <f t="shared" si="9"/>
        <v>No</v>
      </c>
      <c r="T30" s="8">
        <f t="shared" si="10"/>
        <v>9.9999999999999978E-2</v>
      </c>
      <c r="U30" s="3" t="str">
        <f t="shared" si="11"/>
        <v>No</v>
      </c>
      <c r="V30" s="8">
        <f t="shared" si="12"/>
        <v>0.14000000000000001</v>
      </c>
      <c r="W30" s="3" t="str">
        <f t="shared" si="13"/>
        <v>Yes</v>
      </c>
      <c r="X30" s="8">
        <f t="shared" si="14"/>
        <v>0.23000000000000004</v>
      </c>
      <c r="Y30" s="3" t="str">
        <f t="shared" si="15"/>
        <v>Yes</v>
      </c>
      <c r="Z30" s="8">
        <f t="shared" si="16"/>
        <v>5.9999999999999942E-2</v>
      </c>
      <c r="AA30" s="3" t="str">
        <f t="shared" si="17"/>
        <v>No</v>
      </c>
      <c r="AB30" s="8">
        <f t="shared" si="18"/>
        <v>9.9999999999999978E-2</v>
      </c>
      <c r="AC30" s="3" t="str">
        <f t="shared" si="19"/>
        <v>No</v>
      </c>
      <c r="AD30" s="8">
        <f t="shared" si="20"/>
        <v>0.19</v>
      </c>
      <c r="AE30" s="3" t="str">
        <f t="shared" si="19"/>
        <v>Yes</v>
      </c>
      <c r="AF30" s="8">
        <f t="shared" si="21"/>
        <v>4.0000000000000036E-2</v>
      </c>
      <c r="AG30" s="3" t="str">
        <f t="shared" ref="AG30" si="52">IF(AF30&gt;=12%, "Yes","No")</f>
        <v>No</v>
      </c>
      <c r="AH30" s="8">
        <f t="shared" si="23"/>
        <v>0.13000000000000006</v>
      </c>
      <c r="AI30" s="3" t="str">
        <f t="shared" si="24"/>
        <v>Yes</v>
      </c>
      <c r="AJ30" s="8">
        <f t="shared" si="25"/>
        <v>9.0000000000000024E-2</v>
      </c>
      <c r="AK30" s="3" t="str">
        <f t="shared" si="24"/>
        <v>No</v>
      </c>
    </row>
    <row r="31" spans="1:37" x14ac:dyDescent="0.3">
      <c r="A31" s="3">
        <v>30</v>
      </c>
      <c r="B31" t="s">
        <v>46</v>
      </c>
      <c r="C31" t="s">
        <v>47</v>
      </c>
      <c r="D31" s="1">
        <v>0.77</v>
      </c>
      <c r="E31" s="1">
        <v>0.82</v>
      </c>
      <c r="F31" s="1">
        <v>0.78</v>
      </c>
      <c r="G31" s="1">
        <v>0.67</v>
      </c>
      <c r="H31" s="1">
        <v>0.81</v>
      </c>
      <c r="I31" s="1">
        <v>0.75</v>
      </c>
      <c r="J31" s="8">
        <f t="shared" si="0"/>
        <v>4.9999999999999933E-2</v>
      </c>
      <c r="K31" s="3" t="str">
        <f t="shared" si="1"/>
        <v>No</v>
      </c>
      <c r="L31" s="8">
        <f t="shared" si="2"/>
        <v>1.0000000000000009E-2</v>
      </c>
      <c r="M31" s="3" t="str">
        <f t="shared" si="3"/>
        <v>No</v>
      </c>
      <c r="N31" s="8">
        <f t="shared" si="4"/>
        <v>9.9999999999999978E-2</v>
      </c>
      <c r="O31" s="3" t="str">
        <f t="shared" si="5"/>
        <v>No</v>
      </c>
      <c r="P31" s="8">
        <f t="shared" si="6"/>
        <v>3.0000000000000027E-2</v>
      </c>
      <c r="Q31" s="3" t="str">
        <f t="shared" si="7"/>
        <v>No</v>
      </c>
      <c r="R31" s="8">
        <f t="shared" si="8"/>
        <v>3.9999999999999925E-2</v>
      </c>
      <c r="S31" s="3" t="str">
        <f t="shared" si="9"/>
        <v>No</v>
      </c>
      <c r="T31" s="8">
        <f t="shared" si="10"/>
        <v>0.14999999999999991</v>
      </c>
      <c r="U31" s="3" t="str">
        <f t="shared" si="11"/>
        <v>Yes</v>
      </c>
      <c r="V31" s="8">
        <f t="shared" si="12"/>
        <v>9.9999999999998979E-3</v>
      </c>
      <c r="W31" s="3" t="str">
        <f t="shared" si="13"/>
        <v>No</v>
      </c>
      <c r="X31" s="8">
        <f t="shared" si="14"/>
        <v>6.9999999999999951E-2</v>
      </c>
      <c r="Y31" s="3" t="str">
        <f t="shared" si="15"/>
        <v>No</v>
      </c>
      <c r="Z31" s="8">
        <f t="shared" si="16"/>
        <v>0.10999999999999999</v>
      </c>
      <c r="AA31" s="3" t="str">
        <f t="shared" si="17"/>
        <v>No</v>
      </c>
      <c r="AB31" s="8">
        <f t="shared" si="18"/>
        <v>3.0000000000000027E-2</v>
      </c>
      <c r="AC31" s="3" t="str">
        <f t="shared" si="19"/>
        <v>No</v>
      </c>
      <c r="AD31" s="8">
        <f t="shared" si="20"/>
        <v>3.0000000000000027E-2</v>
      </c>
      <c r="AE31" s="3" t="str">
        <f t="shared" si="19"/>
        <v>No</v>
      </c>
      <c r="AF31" s="8">
        <f t="shared" si="21"/>
        <v>0.14000000000000001</v>
      </c>
      <c r="AG31" s="3" t="str">
        <f t="shared" ref="AG31" si="53">IF(AF31&gt;=12%, "Yes","No")</f>
        <v>Yes</v>
      </c>
      <c r="AH31" s="8">
        <f t="shared" si="23"/>
        <v>7.999999999999996E-2</v>
      </c>
      <c r="AI31" s="3" t="str">
        <f t="shared" si="24"/>
        <v>No</v>
      </c>
      <c r="AJ31" s="8">
        <f t="shared" si="25"/>
        <v>6.0000000000000053E-2</v>
      </c>
      <c r="AK31" s="3" t="str">
        <f t="shared" si="24"/>
        <v>No</v>
      </c>
    </row>
    <row r="32" spans="1:37" x14ac:dyDescent="0.3">
      <c r="A32" s="3">
        <v>31</v>
      </c>
      <c r="B32" t="s">
        <v>46</v>
      </c>
      <c r="C32" t="s">
        <v>48</v>
      </c>
      <c r="D32" s="1">
        <v>0.56999999999999995</v>
      </c>
      <c r="E32" s="1">
        <v>0.71</v>
      </c>
      <c r="F32" s="1">
        <v>0.56000000000000005</v>
      </c>
      <c r="G32" s="1">
        <v>0.55000000000000004</v>
      </c>
      <c r="H32" s="1">
        <v>0.6</v>
      </c>
      <c r="I32" s="1">
        <v>0.62</v>
      </c>
      <c r="J32" s="8">
        <f t="shared" si="0"/>
        <v>0.14000000000000001</v>
      </c>
      <c r="K32" s="3" t="str">
        <f t="shared" si="1"/>
        <v>Yes</v>
      </c>
      <c r="L32" s="8">
        <f t="shared" si="2"/>
        <v>9.9999999999998979E-3</v>
      </c>
      <c r="M32" s="3" t="str">
        <f t="shared" si="3"/>
        <v>No</v>
      </c>
      <c r="N32" s="8">
        <f t="shared" si="4"/>
        <v>1.9999999999999907E-2</v>
      </c>
      <c r="O32" s="3" t="str">
        <f t="shared" si="5"/>
        <v>No</v>
      </c>
      <c r="P32" s="8">
        <f t="shared" si="6"/>
        <v>3.9999999999999925E-2</v>
      </c>
      <c r="Q32" s="3" t="str">
        <f t="shared" si="7"/>
        <v>No</v>
      </c>
      <c r="R32" s="8">
        <f t="shared" si="8"/>
        <v>0.14999999999999991</v>
      </c>
      <c r="S32" s="3" t="str">
        <f t="shared" si="9"/>
        <v>Yes</v>
      </c>
      <c r="T32" s="8">
        <f t="shared" si="10"/>
        <v>0.15999999999999992</v>
      </c>
      <c r="U32" s="3" t="str">
        <f t="shared" si="11"/>
        <v>Yes</v>
      </c>
      <c r="V32" s="8">
        <f t="shared" si="12"/>
        <v>0.10999999999999999</v>
      </c>
      <c r="W32" s="3" t="str">
        <f t="shared" si="13"/>
        <v>Yes</v>
      </c>
      <c r="X32" s="8">
        <f t="shared" si="14"/>
        <v>8.9999999999999969E-2</v>
      </c>
      <c r="Y32" s="3" t="str">
        <f t="shared" si="15"/>
        <v>No</v>
      </c>
      <c r="Z32" s="8">
        <f t="shared" si="16"/>
        <v>1.0000000000000009E-2</v>
      </c>
      <c r="AA32" s="3" t="str">
        <f t="shared" si="17"/>
        <v>No</v>
      </c>
      <c r="AB32" s="8">
        <f t="shared" si="18"/>
        <v>3.9999999999999925E-2</v>
      </c>
      <c r="AC32" s="3" t="str">
        <f t="shared" si="19"/>
        <v>No</v>
      </c>
      <c r="AD32" s="8">
        <f t="shared" si="20"/>
        <v>5.9999999999999942E-2</v>
      </c>
      <c r="AE32" s="3" t="str">
        <f t="shared" si="19"/>
        <v>No</v>
      </c>
      <c r="AF32" s="8">
        <f t="shared" si="21"/>
        <v>4.9999999999999933E-2</v>
      </c>
      <c r="AG32" s="3" t="str">
        <f t="shared" ref="AG32" si="54">IF(AF32&gt;=12%, "Yes","No")</f>
        <v>No</v>
      </c>
      <c r="AH32" s="8">
        <f t="shared" si="23"/>
        <v>6.9999999999999951E-2</v>
      </c>
      <c r="AI32" s="3" t="str">
        <f t="shared" si="24"/>
        <v>No</v>
      </c>
      <c r="AJ32" s="8">
        <f t="shared" si="25"/>
        <v>2.0000000000000018E-2</v>
      </c>
      <c r="AK32" s="3" t="str">
        <f t="shared" si="24"/>
        <v>No</v>
      </c>
    </row>
    <row r="33" spans="1:37" x14ac:dyDescent="0.3">
      <c r="A33" s="3">
        <v>32</v>
      </c>
      <c r="B33" t="s">
        <v>46</v>
      </c>
      <c r="C33" t="s">
        <v>49</v>
      </c>
      <c r="D33" s="1">
        <v>0.46</v>
      </c>
      <c r="E33" s="1">
        <v>0.46</v>
      </c>
      <c r="F33" s="1">
        <v>0.39</v>
      </c>
      <c r="G33" s="1">
        <v>0.41</v>
      </c>
      <c r="H33" s="1">
        <v>0.5</v>
      </c>
      <c r="I33" s="1">
        <v>0.39</v>
      </c>
      <c r="J33" s="8">
        <f t="shared" si="0"/>
        <v>0</v>
      </c>
      <c r="K33" s="3" t="str">
        <f t="shared" si="1"/>
        <v>No</v>
      </c>
      <c r="L33" s="8">
        <f t="shared" si="2"/>
        <v>7.0000000000000007E-2</v>
      </c>
      <c r="M33" s="3" t="str">
        <f t="shared" si="3"/>
        <v>No</v>
      </c>
      <c r="N33" s="8">
        <f t="shared" si="4"/>
        <v>5.0000000000000044E-2</v>
      </c>
      <c r="O33" s="3" t="str">
        <f t="shared" si="5"/>
        <v>No</v>
      </c>
      <c r="P33" s="8">
        <f t="shared" si="6"/>
        <v>0.10999999999999999</v>
      </c>
      <c r="Q33" s="3" t="str">
        <f t="shared" si="7"/>
        <v>Yes</v>
      </c>
      <c r="R33" s="8">
        <f t="shared" si="8"/>
        <v>7.0000000000000007E-2</v>
      </c>
      <c r="S33" s="3" t="str">
        <f t="shared" si="9"/>
        <v>No</v>
      </c>
      <c r="T33" s="8">
        <f t="shared" si="10"/>
        <v>5.0000000000000044E-2</v>
      </c>
      <c r="U33" s="3" t="str">
        <f t="shared" si="11"/>
        <v>No</v>
      </c>
      <c r="V33" s="8">
        <f t="shared" si="12"/>
        <v>3.999999999999998E-2</v>
      </c>
      <c r="W33" s="3" t="str">
        <f t="shared" si="13"/>
        <v>No</v>
      </c>
      <c r="X33" s="8">
        <f t="shared" si="14"/>
        <v>7.0000000000000007E-2</v>
      </c>
      <c r="Y33" s="3" t="str">
        <f t="shared" si="15"/>
        <v>No</v>
      </c>
      <c r="Z33" s="8">
        <f t="shared" si="16"/>
        <v>1.9999999999999962E-2</v>
      </c>
      <c r="AA33" s="3" t="str">
        <f t="shared" si="17"/>
        <v>No</v>
      </c>
      <c r="AB33" s="8">
        <f t="shared" si="18"/>
        <v>0.10999999999999999</v>
      </c>
      <c r="AC33" s="3" t="str">
        <f t="shared" si="19"/>
        <v>No</v>
      </c>
      <c r="AD33" s="8">
        <f t="shared" si="20"/>
        <v>0</v>
      </c>
      <c r="AE33" s="3" t="str">
        <f t="shared" si="19"/>
        <v>No</v>
      </c>
      <c r="AF33" s="8">
        <f t="shared" si="21"/>
        <v>9.0000000000000024E-2</v>
      </c>
      <c r="AG33" s="3" t="str">
        <f t="shared" ref="AG33" si="55">IF(AF33&gt;=12%, "Yes","No")</f>
        <v>No</v>
      </c>
      <c r="AH33" s="8">
        <f t="shared" si="23"/>
        <v>1.9999999999999962E-2</v>
      </c>
      <c r="AI33" s="3" t="str">
        <f t="shared" si="24"/>
        <v>No</v>
      </c>
      <c r="AJ33" s="8">
        <f t="shared" si="25"/>
        <v>0.10999999999999999</v>
      </c>
      <c r="AK33" s="3" t="str">
        <f t="shared" si="24"/>
        <v>Yes</v>
      </c>
    </row>
    <row r="34" spans="1:37" x14ac:dyDescent="0.3">
      <c r="A34" s="3">
        <v>33</v>
      </c>
      <c r="B34" t="s">
        <v>46</v>
      </c>
      <c r="C34" t="s">
        <v>50</v>
      </c>
      <c r="D34" s="1">
        <v>0.68</v>
      </c>
      <c r="E34" s="1">
        <v>0.77</v>
      </c>
      <c r="F34" s="1">
        <v>0.75</v>
      </c>
      <c r="G34" s="1">
        <v>0.63</v>
      </c>
      <c r="H34" s="1">
        <v>0.67</v>
      </c>
      <c r="I34" s="1">
        <v>0.57999999999999996</v>
      </c>
      <c r="J34" s="8">
        <f t="shared" si="0"/>
        <v>8.9999999999999969E-2</v>
      </c>
      <c r="K34" s="3" t="str">
        <f t="shared" si="1"/>
        <v>No</v>
      </c>
      <c r="L34" s="8">
        <f t="shared" si="2"/>
        <v>6.9999999999999951E-2</v>
      </c>
      <c r="M34" s="3" t="str">
        <f t="shared" si="3"/>
        <v>No</v>
      </c>
      <c r="N34" s="8">
        <f t="shared" si="4"/>
        <v>5.0000000000000044E-2</v>
      </c>
      <c r="O34" s="3" t="str">
        <f t="shared" si="5"/>
        <v>No</v>
      </c>
      <c r="P34" s="8">
        <f t="shared" si="6"/>
        <v>7.999999999999996E-2</v>
      </c>
      <c r="Q34" s="3" t="str">
        <f t="shared" si="7"/>
        <v>No</v>
      </c>
      <c r="R34" s="8">
        <f t="shared" si="8"/>
        <v>2.0000000000000018E-2</v>
      </c>
      <c r="S34" s="3" t="str">
        <f t="shared" si="9"/>
        <v>No</v>
      </c>
      <c r="T34" s="8">
        <f t="shared" si="10"/>
        <v>0.14000000000000001</v>
      </c>
      <c r="U34" s="3" t="str">
        <f t="shared" si="11"/>
        <v>Yes</v>
      </c>
      <c r="V34" s="8">
        <f t="shared" si="12"/>
        <v>9.9999999999999978E-2</v>
      </c>
      <c r="W34" s="3" t="str">
        <f t="shared" si="13"/>
        <v>No</v>
      </c>
      <c r="X34" s="8">
        <f t="shared" si="14"/>
        <v>0.19000000000000006</v>
      </c>
      <c r="Y34" s="3" t="str">
        <f t="shared" si="15"/>
        <v>Yes</v>
      </c>
      <c r="Z34" s="8">
        <f t="shared" si="16"/>
        <v>0.12</v>
      </c>
      <c r="AA34" s="3" t="str">
        <f t="shared" si="17"/>
        <v>No</v>
      </c>
      <c r="AB34" s="8">
        <f t="shared" si="18"/>
        <v>7.999999999999996E-2</v>
      </c>
      <c r="AC34" s="3" t="str">
        <f t="shared" si="19"/>
        <v>No</v>
      </c>
      <c r="AD34" s="8">
        <f t="shared" si="20"/>
        <v>0.17000000000000004</v>
      </c>
      <c r="AE34" s="3" t="str">
        <f t="shared" si="19"/>
        <v>Yes</v>
      </c>
      <c r="AF34" s="8">
        <f t="shared" si="21"/>
        <v>4.0000000000000036E-2</v>
      </c>
      <c r="AG34" s="3" t="str">
        <f t="shared" ref="AG34" si="56">IF(AF34&gt;=12%, "Yes","No")</f>
        <v>No</v>
      </c>
      <c r="AH34" s="8">
        <f t="shared" si="23"/>
        <v>5.0000000000000044E-2</v>
      </c>
      <c r="AI34" s="3" t="str">
        <f t="shared" si="24"/>
        <v>No</v>
      </c>
      <c r="AJ34" s="8">
        <f t="shared" si="25"/>
        <v>9.000000000000008E-2</v>
      </c>
      <c r="AK34" s="3" t="str">
        <f t="shared" si="24"/>
        <v>No</v>
      </c>
    </row>
    <row r="35" spans="1:37" x14ac:dyDescent="0.3">
      <c r="A35" s="3">
        <v>34</v>
      </c>
      <c r="B35" t="s">
        <v>46</v>
      </c>
      <c r="C35" t="s">
        <v>51</v>
      </c>
      <c r="D35" s="1">
        <v>0.62</v>
      </c>
      <c r="E35" s="1">
        <v>0.57999999999999996</v>
      </c>
      <c r="F35" s="1">
        <v>0.46</v>
      </c>
      <c r="G35" s="1">
        <v>0.52</v>
      </c>
      <c r="H35" s="1">
        <v>0.48</v>
      </c>
      <c r="I35" s="1">
        <v>0.53</v>
      </c>
      <c r="J35" s="8">
        <f t="shared" si="0"/>
        <v>4.0000000000000036E-2</v>
      </c>
      <c r="K35" s="3" t="str">
        <f t="shared" si="1"/>
        <v>No</v>
      </c>
      <c r="L35" s="8">
        <f t="shared" si="2"/>
        <v>0.15999999999999998</v>
      </c>
      <c r="M35" s="3" t="str">
        <f t="shared" si="3"/>
        <v>Yes</v>
      </c>
      <c r="N35" s="8">
        <f t="shared" si="4"/>
        <v>9.9999999999999978E-2</v>
      </c>
      <c r="O35" s="3" t="str">
        <f t="shared" si="5"/>
        <v>No</v>
      </c>
      <c r="P35" s="8">
        <f t="shared" si="6"/>
        <v>1.9999999999999962E-2</v>
      </c>
      <c r="Q35" s="3" t="str">
        <f t="shared" si="7"/>
        <v>No</v>
      </c>
      <c r="R35" s="8">
        <f t="shared" si="8"/>
        <v>0.11999999999999994</v>
      </c>
      <c r="S35" s="3" t="str">
        <f t="shared" si="9"/>
        <v>Yes</v>
      </c>
      <c r="T35" s="8">
        <f t="shared" si="10"/>
        <v>5.9999999999999942E-2</v>
      </c>
      <c r="U35" s="3" t="str">
        <f t="shared" si="11"/>
        <v>No</v>
      </c>
      <c r="V35" s="8">
        <f t="shared" si="12"/>
        <v>9.9999999999999978E-2</v>
      </c>
      <c r="W35" s="3" t="str">
        <f t="shared" si="13"/>
        <v>No</v>
      </c>
      <c r="X35" s="8">
        <f t="shared" si="14"/>
        <v>4.9999999999999933E-2</v>
      </c>
      <c r="Y35" s="3" t="str">
        <f t="shared" si="15"/>
        <v>No</v>
      </c>
      <c r="Z35" s="8">
        <f t="shared" si="16"/>
        <v>0.06</v>
      </c>
      <c r="AA35" s="3" t="str">
        <f t="shared" si="17"/>
        <v>No</v>
      </c>
      <c r="AB35" s="8">
        <f t="shared" si="18"/>
        <v>1.9999999999999962E-2</v>
      </c>
      <c r="AC35" s="3" t="str">
        <f t="shared" si="19"/>
        <v>No</v>
      </c>
      <c r="AD35" s="8">
        <f t="shared" si="20"/>
        <v>7.0000000000000007E-2</v>
      </c>
      <c r="AE35" s="3" t="str">
        <f t="shared" si="19"/>
        <v>No</v>
      </c>
      <c r="AF35" s="8">
        <f t="shared" si="21"/>
        <v>4.0000000000000036E-2</v>
      </c>
      <c r="AG35" s="3" t="str">
        <f t="shared" ref="AG35" si="57">IF(AF35&gt;=12%, "Yes","No")</f>
        <v>No</v>
      </c>
      <c r="AH35" s="8">
        <f t="shared" si="23"/>
        <v>1.0000000000000009E-2</v>
      </c>
      <c r="AI35" s="3" t="str">
        <f t="shared" si="24"/>
        <v>No</v>
      </c>
      <c r="AJ35" s="8">
        <f t="shared" si="25"/>
        <v>5.0000000000000044E-2</v>
      </c>
      <c r="AK35" s="3" t="str">
        <f t="shared" si="24"/>
        <v>No</v>
      </c>
    </row>
    <row r="36" spans="1:37" x14ac:dyDescent="0.3">
      <c r="A36" s="3">
        <v>35</v>
      </c>
      <c r="B36" t="s">
        <v>46</v>
      </c>
      <c r="C36" t="s">
        <v>52</v>
      </c>
      <c r="D36" s="1">
        <v>0.32</v>
      </c>
      <c r="E36" s="1">
        <v>0.34</v>
      </c>
      <c r="F36" s="1">
        <v>0.28999999999999998</v>
      </c>
      <c r="G36" s="1">
        <v>0.3</v>
      </c>
      <c r="H36" s="1">
        <v>0.25</v>
      </c>
      <c r="I36" s="1">
        <v>0.27</v>
      </c>
      <c r="J36" s="8">
        <f t="shared" si="0"/>
        <v>2.0000000000000018E-2</v>
      </c>
      <c r="K36" s="3" t="str">
        <f t="shared" si="1"/>
        <v>No</v>
      </c>
      <c r="L36" s="8">
        <f t="shared" si="2"/>
        <v>3.0000000000000027E-2</v>
      </c>
      <c r="M36" s="3" t="str">
        <f t="shared" si="3"/>
        <v>No</v>
      </c>
      <c r="N36" s="8">
        <f t="shared" si="4"/>
        <v>2.0000000000000018E-2</v>
      </c>
      <c r="O36" s="3" t="str">
        <f t="shared" si="5"/>
        <v>No</v>
      </c>
      <c r="P36" s="8">
        <f t="shared" si="6"/>
        <v>3.999999999999998E-2</v>
      </c>
      <c r="Q36" s="3" t="str">
        <f t="shared" si="7"/>
        <v>No</v>
      </c>
      <c r="R36" s="8">
        <f t="shared" si="8"/>
        <v>5.0000000000000044E-2</v>
      </c>
      <c r="S36" s="3" t="str">
        <f t="shared" si="9"/>
        <v>No</v>
      </c>
      <c r="T36" s="8">
        <f t="shared" si="10"/>
        <v>4.0000000000000036E-2</v>
      </c>
      <c r="U36" s="3" t="str">
        <f t="shared" si="11"/>
        <v>No</v>
      </c>
      <c r="V36" s="8">
        <f t="shared" si="12"/>
        <v>9.0000000000000024E-2</v>
      </c>
      <c r="W36" s="3" t="str">
        <f t="shared" si="13"/>
        <v>No</v>
      </c>
      <c r="X36" s="8">
        <f t="shared" si="14"/>
        <v>7.0000000000000007E-2</v>
      </c>
      <c r="Y36" s="3" t="str">
        <f t="shared" si="15"/>
        <v>No</v>
      </c>
      <c r="Z36" s="8">
        <f t="shared" si="16"/>
        <v>1.0000000000000009E-2</v>
      </c>
      <c r="AA36" s="3" t="str">
        <f t="shared" si="17"/>
        <v>No</v>
      </c>
      <c r="AB36" s="8">
        <f t="shared" si="18"/>
        <v>3.999999999999998E-2</v>
      </c>
      <c r="AC36" s="3" t="str">
        <f t="shared" si="19"/>
        <v>No</v>
      </c>
      <c r="AD36" s="8">
        <f t="shared" si="20"/>
        <v>1.9999999999999962E-2</v>
      </c>
      <c r="AE36" s="3" t="str">
        <f t="shared" si="19"/>
        <v>No</v>
      </c>
      <c r="AF36" s="8">
        <f t="shared" si="21"/>
        <v>4.9999999999999989E-2</v>
      </c>
      <c r="AG36" s="3" t="str">
        <f t="shared" ref="AG36" si="58">IF(AF36&gt;=12%, "Yes","No")</f>
        <v>No</v>
      </c>
      <c r="AH36" s="8">
        <f t="shared" si="23"/>
        <v>2.9999999999999971E-2</v>
      </c>
      <c r="AI36" s="3" t="str">
        <f t="shared" si="24"/>
        <v>No</v>
      </c>
      <c r="AJ36" s="8">
        <f t="shared" si="25"/>
        <v>2.0000000000000018E-2</v>
      </c>
      <c r="AK36" s="3" t="str">
        <f t="shared" si="24"/>
        <v>No</v>
      </c>
    </row>
    <row r="37" spans="1:37" x14ac:dyDescent="0.3">
      <c r="A37" s="3">
        <v>36</v>
      </c>
      <c r="B37" t="s">
        <v>46</v>
      </c>
      <c r="C37" t="s">
        <v>53</v>
      </c>
      <c r="D37" s="1">
        <v>0.77</v>
      </c>
      <c r="E37" s="1">
        <v>0.83</v>
      </c>
      <c r="F37" s="1">
        <v>0.79</v>
      </c>
      <c r="G37" s="1">
        <v>0.79</v>
      </c>
      <c r="H37" s="1">
        <v>0.69</v>
      </c>
      <c r="I37" s="1">
        <v>0.66</v>
      </c>
      <c r="J37" s="8">
        <f t="shared" si="0"/>
        <v>5.9999999999999942E-2</v>
      </c>
      <c r="K37" s="3" t="str">
        <f t="shared" si="1"/>
        <v>No</v>
      </c>
      <c r="L37" s="8">
        <f t="shared" si="2"/>
        <v>2.0000000000000018E-2</v>
      </c>
      <c r="M37" s="3" t="str">
        <f t="shared" si="3"/>
        <v>No</v>
      </c>
      <c r="N37" s="8">
        <f t="shared" si="4"/>
        <v>2.0000000000000018E-2</v>
      </c>
      <c r="O37" s="3" t="str">
        <f t="shared" si="5"/>
        <v>No</v>
      </c>
      <c r="P37" s="8">
        <f t="shared" si="6"/>
        <v>0.10000000000000009</v>
      </c>
      <c r="Q37" s="3" t="str">
        <f t="shared" si="7"/>
        <v>No</v>
      </c>
      <c r="R37" s="8">
        <f t="shared" si="8"/>
        <v>3.9999999999999925E-2</v>
      </c>
      <c r="S37" s="3" t="str">
        <f t="shared" si="9"/>
        <v>No</v>
      </c>
      <c r="T37" s="8">
        <f t="shared" si="10"/>
        <v>3.9999999999999925E-2</v>
      </c>
      <c r="U37" s="3" t="str">
        <f t="shared" si="11"/>
        <v>No</v>
      </c>
      <c r="V37" s="8">
        <f t="shared" si="12"/>
        <v>0.14000000000000001</v>
      </c>
      <c r="W37" s="3" t="str">
        <f t="shared" si="13"/>
        <v>Yes</v>
      </c>
      <c r="X37" s="8">
        <f t="shared" si="14"/>
        <v>0.16999999999999993</v>
      </c>
      <c r="Y37" s="3" t="str">
        <f t="shared" si="15"/>
        <v>Yes</v>
      </c>
      <c r="Z37" s="8">
        <f t="shared" si="16"/>
        <v>0</v>
      </c>
      <c r="AA37" s="3" t="str">
        <f t="shared" si="17"/>
        <v>No</v>
      </c>
      <c r="AB37" s="8">
        <f t="shared" si="18"/>
        <v>0.10000000000000009</v>
      </c>
      <c r="AC37" s="3" t="str">
        <f t="shared" si="19"/>
        <v>No</v>
      </c>
      <c r="AD37" s="8">
        <f t="shared" si="20"/>
        <v>0.13</v>
      </c>
      <c r="AE37" s="3" t="str">
        <f t="shared" si="19"/>
        <v>Yes</v>
      </c>
      <c r="AF37" s="8">
        <f t="shared" si="21"/>
        <v>0.10000000000000009</v>
      </c>
      <c r="AG37" s="3" t="str">
        <f t="shared" ref="AG37" si="59">IF(AF37&gt;=12%, "Yes","No")</f>
        <v>No</v>
      </c>
      <c r="AH37" s="8">
        <f t="shared" si="23"/>
        <v>0.13</v>
      </c>
      <c r="AI37" s="3" t="str">
        <f t="shared" si="24"/>
        <v>Yes</v>
      </c>
      <c r="AJ37" s="8">
        <f t="shared" si="25"/>
        <v>2.9999999999999916E-2</v>
      </c>
      <c r="AK37" s="3" t="str">
        <f t="shared" si="24"/>
        <v>No</v>
      </c>
    </row>
    <row r="38" spans="1:37" x14ac:dyDescent="0.3">
      <c r="A38" s="3">
        <v>37</v>
      </c>
      <c r="B38" t="s">
        <v>54</v>
      </c>
      <c r="C38" t="s">
        <v>55</v>
      </c>
      <c r="D38" s="1">
        <v>0.72</v>
      </c>
      <c r="E38" s="1">
        <v>0.7</v>
      </c>
      <c r="F38" s="1">
        <v>0.71</v>
      </c>
      <c r="G38" s="1">
        <v>0.69</v>
      </c>
      <c r="H38" s="1">
        <v>0.59</v>
      </c>
      <c r="I38" s="1">
        <v>0.63</v>
      </c>
      <c r="J38" s="8">
        <f t="shared" si="0"/>
        <v>2.0000000000000018E-2</v>
      </c>
      <c r="K38" s="3" t="str">
        <f t="shared" si="1"/>
        <v>No</v>
      </c>
      <c r="L38" s="8">
        <f t="shared" si="2"/>
        <v>1.0000000000000009E-2</v>
      </c>
      <c r="M38" s="3" t="str">
        <f t="shared" si="3"/>
        <v>No</v>
      </c>
      <c r="N38" s="8">
        <f t="shared" si="4"/>
        <v>3.0000000000000027E-2</v>
      </c>
      <c r="O38" s="3" t="str">
        <f t="shared" si="5"/>
        <v>No</v>
      </c>
      <c r="P38" s="8">
        <f t="shared" si="6"/>
        <v>0.12</v>
      </c>
      <c r="Q38" s="3" t="str">
        <f t="shared" si="7"/>
        <v>Yes</v>
      </c>
      <c r="R38" s="8">
        <f t="shared" si="8"/>
        <v>1.0000000000000009E-2</v>
      </c>
      <c r="S38" s="3" t="str">
        <f t="shared" si="9"/>
        <v>No</v>
      </c>
      <c r="T38" s="8">
        <f t="shared" si="10"/>
        <v>1.0000000000000009E-2</v>
      </c>
      <c r="U38" s="3" t="str">
        <f t="shared" si="11"/>
        <v>No</v>
      </c>
      <c r="V38" s="8">
        <f t="shared" si="12"/>
        <v>0.10999999999999999</v>
      </c>
      <c r="W38" s="3" t="str">
        <f t="shared" si="13"/>
        <v>Yes</v>
      </c>
      <c r="X38" s="8">
        <f t="shared" si="14"/>
        <v>6.9999999999999951E-2</v>
      </c>
      <c r="Y38" s="3" t="str">
        <f t="shared" si="15"/>
        <v>No</v>
      </c>
      <c r="Z38" s="8">
        <f t="shared" si="16"/>
        <v>2.0000000000000018E-2</v>
      </c>
      <c r="AA38" s="3" t="str">
        <f t="shared" si="17"/>
        <v>No</v>
      </c>
      <c r="AB38" s="8">
        <f t="shared" si="18"/>
        <v>0.12</v>
      </c>
      <c r="AC38" s="3" t="str">
        <f t="shared" si="19"/>
        <v>Yes</v>
      </c>
      <c r="AD38" s="8">
        <f t="shared" si="20"/>
        <v>7.999999999999996E-2</v>
      </c>
      <c r="AE38" s="3" t="str">
        <f t="shared" si="19"/>
        <v>No</v>
      </c>
      <c r="AF38" s="8">
        <f t="shared" si="21"/>
        <v>9.9999999999999978E-2</v>
      </c>
      <c r="AG38" s="3" t="str">
        <f t="shared" ref="AG38" si="60">IF(AF38&gt;=12%, "Yes","No")</f>
        <v>No</v>
      </c>
      <c r="AH38" s="8">
        <f t="shared" si="23"/>
        <v>5.9999999999999942E-2</v>
      </c>
      <c r="AI38" s="3" t="str">
        <f t="shared" si="24"/>
        <v>No</v>
      </c>
      <c r="AJ38" s="8">
        <f t="shared" si="25"/>
        <v>4.0000000000000036E-2</v>
      </c>
      <c r="AK38" s="3" t="str">
        <f t="shared" si="24"/>
        <v>No</v>
      </c>
    </row>
    <row r="39" spans="1:37" x14ac:dyDescent="0.3">
      <c r="A39" s="3">
        <v>38</v>
      </c>
      <c r="B39" t="s">
        <v>54</v>
      </c>
      <c r="C39" t="s">
        <v>56</v>
      </c>
      <c r="D39" s="1">
        <v>0.45</v>
      </c>
      <c r="E39" s="1">
        <v>0.55000000000000004</v>
      </c>
      <c r="F39" s="1">
        <v>0.51</v>
      </c>
      <c r="G39" s="1">
        <v>0.39</v>
      </c>
      <c r="H39" s="1">
        <v>0.37</v>
      </c>
      <c r="I39" s="1">
        <v>0.43</v>
      </c>
      <c r="J39" s="8">
        <f t="shared" si="0"/>
        <v>0.10000000000000003</v>
      </c>
      <c r="K39" s="3" t="str">
        <f t="shared" si="1"/>
        <v>No</v>
      </c>
      <c r="L39" s="8">
        <f t="shared" si="2"/>
        <v>0.06</v>
      </c>
      <c r="M39" s="3" t="str">
        <f t="shared" si="3"/>
        <v>No</v>
      </c>
      <c r="N39" s="8">
        <f t="shared" si="4"/>
        <v>0.06</v>
      </c>
      <c r="O39" s="3" t="str">
        <f t="shared" si="5"/>
        <v>No</v>
      </c>
      <c r="P39" s="8">
        <f t="shared" si="6"/>
        <v>0.14000000000000001</v>
      </c>
      <c r="Q39" s="3" t="str">
        <f t="shared" si="7"/>
        <v>Yes</v>
      </c>
      <c r="R39" s="8">
        <f t="shared" si="8"/>
        <v>4.0000000000000036E-2</v>
      </c>
      <c r="S39" s="3" t="str">
        <f t="shared" si="9"/>
        <v>No</v>
      </c>
      <c r="T39" s="8">
        <f t="shared" si="10"/>
        <v>0.16000000000000003</v>
      </c>
      <c r="U39" s="3" t="str">
        <f t="shared" si="11"/>
        <v>Yes</v>
      </c>
      <c r="V39" s="8">
        <f t="shared" si="12"/>
        <v>0.18000000000000005</v>
      </c>
      <c r="W39" s="3" t="str">
        <f t="shared" si="13"/>
        <v>Yes</v>
      </c>
      <c r="X39" s="8">
        <f t="shared" si="14"/>
        <v>0.12000000000000005</v>
      </c>
      <c r="Y39" s="3" t="str">
        <f t="shared" si="15"/>
        <v>Yes</v>
      </c>
      <c r="Z39" s="8">
        <f t="shared" si="16"/>
        <v>0.12</v>
      </c>
      <c r="AA39" s="3" t="str">
        <f t="shared" si="17"/>
        <v>No</v>
      </c>
      <c r="AB39" s="8">
        <f t="shared" si="18"/>
        <v>0.14000000000000001</v>
      </c>
      <c r="AC39" s="3" t="str">
        <f t="shared" si="19"/>
        <v>Yes</v>
      </c>
      <c r="AD39" s="8">
        <f t="shared" si="20"/>
        <v>8.0000000000000016E-2</v>
      </c>
      <c r="AE39" s="3" t="str">
        <f t="shared" si="19"/>
        <v>No</v>
      </c>
      <c r="AF39" s="8">
        <f t="shared" si="21"/>
        <v>2.0000000000000018E-2</v>
      </c>
      <c r="AG39" s="3" t="str">
        <f t="shared" ref="AG39" si="61">IF(AF39&gt;=12%, "Yes","No")</f>
        <v>No</v>
      </c>
      <c r="AH39" s="8">
        <f t="shared" si="23"/>
        <v>3.999999999999998E-2</v>
      </c>
      <c r="AI39" s="3" t="str">
        <f t="shared" si="24"/>
        <v>No</v>
      </c>
      <c r="AJ39" s="8">
        <f t="shared" si="25"/>
        <v>0.06</v>
      </c>
      <c r="AK39" s="3" t="str">
        <f t="shared" si="24"/>
        <v>No</v>
      </c>
    </row>
    <row r="40" spans="1:37" x14ac:dyDescent="0.3">
      <c r="A40" s="3">
        <v>39</v>
      </c>
      <c r="B40" t="s">
        <v>54</v>
      </c>
      <c r="C40" t="s">
        <v>57</v>
      </c>
      <c r="D40" s="1">
        <v>0.76</v>
      </c>
      <c r="E40" s="1">
        <v>0.84</v>
      </c>
      <c r="F40" s="1">
        <v>0.85</v>
      </c>
      <c r="G40" s="1">
        <v>0.76</v>
      </c>
      <c r="H40" s="1">
        <v>0.69</v>
      </c>
      <c r="I40" s="1">
        <v>0.72</v>
      </c>
      <c r="J40" s="8">
        <f t="shared" si="0"/>
        <v>7.999999999999996E-2</v>
      </c>
      <c r="K40" s="3" t="str">
        <f t="shared" si="1"/>
        <v>No</v>
      </c>
      <c r="L40" s="8">
        <f t="shared" si="2"/>
        <v>8.9999999999999969E-2</v>
      </c>
      <c r="M40" s="3" t="str">
        <f t="shared" si="3"/>
        <v>No</v>
      </c>
      <c r="N40" s="8">
        <f t="shared" si="4"/>
        <v>0</v>
      </c>
      <c r="O40" s="3" t="str">
        <f t="shared" si="5"/>
        <v>No</v>
      </c>
      <c r="P40" s="8">
        <f t="shared" si="6"/>
        <v>0.16000000000000003</v>
      </c>
      <c r="Q40" s="3" t="str">
        <f t="shared" si="7"/>
        <v>Yes</v>
      </c>
      <c r="R40" s="8">
        <f t="shared" si="8"/>
        <v>1.0000000000000009E-2</v>
      </c>
      <c r="S40" s="3" t="str">
        <f t="shared" si="9"/>
        <v>No</v>
      </c>
      <c r="T40" s="8">
        <f t="shared" si="10"/>
        <v>7.999999999999996E-2</v>
      </c>
      <c r="U40" s="3" t="str">
        <f t="shared" si="11"/>
        <v>No</v>
      </c>
      <c r="V40" s="8">
        <f t="shared" si="12"/>
        <v>0.15000000000000002</v>
      </c>
      <c r="W40" s="3" t="str">
        <f t="shared" si="13"/>
        <v>Yes</v>
      </c>
      <c r="X40" s="8">
        <f t="shared" si="14"/>
        <v>0.12</v>
      </c>
      <c r="Y40" s="3" t="str">
        <f t="shared" si="15"/>
        <v>Yes</v>
      </c>
      <c r="Z40" s="8">
        <f t="shared" si="16"/>
        <v>8.9999999999999969E-2</v>
      </c>
      <c r="AA40" s="3" t="str">
        <f t="shared" si="17"/>
        <v>No</v>
      </c>
      <c r="AB40" s="8">
        <f t="shared" si="18"/>
        <v>0.16000000000000003</v>
      </c>
      <c r="AC40" s="3" t="str">
        <f t="shared" si="19"/>
        <v>Yes</v>
      </c>
      <c r="AD40" s="8">
        <f t="shared" si="20"/>
        <v>0.13</v>
      </c>
      <c r="AE40" s="3" t="str">
        <f t="shared" si="19"/>
        <v>Yes</v>
      </c>
      <c r="AF40" s="8">
        <f t="shared" si="21"/>
        <v>7.0000000000000062E-2</v>
      </c>
      <c r="AG40" s="3" t="str">
        <f t="shared" ref="AG40" si="62">IF(AF40&gt;=12%, "Yes","No")</f>
        <v>No</v>
      </c>
      <c r="AH40" s="8">
        <f t="shared" si="23"/>
        <v>4.0000000000000036E-2</v>
      </c>
      <c r="AI40" s="3" t="str">
        <f t="shared" si="24"/>
        <v>No</v>
      </c>
      <c r="AJ40" s="8">
        <f t="shared" si="25"/>
        <v>3.0000000000000027E-2</v>
      </c>
      <c r="AK40" s="3" t="str">
        <f t="shared" si="24"/>
        <v>No</v>
      </c>
    </row>
    <row r="41" spans="1:37" x14ac:dyDescent="0.3">
      <c r="A41" s="3">
        <v>40</v>
      </c>
      <c r="B41" t="s">
        <v>54</v>
      </c>
      <c r="C41" t="s">
        <v>58</v>
      </c>
      <c r="D41" s="1">
        <v>0.48</v>
      </c>
      <c r="E41" s="1">
        <v>0.43</v>
      </c>
      <c r="F41" s="1">
        <v>0.4</v>
      </c>
      <c r="G41" s="1">
        <v>0.37</v>
      </c>
      <c r="H41" s="1">
        <v>0.43</v>
      </c>
      <c r="I41" s="1">
        <v>0.35</v>
      </c>
      <c r="J41" s="8">
        <f t="shared" si="0"/>
        <v>4.9999999999999989E-2</v>
      </c>
      <c r="K41" s="3" t="str">
        <f t="shared" si="1"/>
        <v>No</v>
      </c>
      <c r="L41" s="8">
        <f t="shared" si="2"/>
        <v>7.999999999999996E-2</v>
      </c>
      <c r="M41" s="3" t="str">
        <f t="shared" si="3"/>
        <v>No</v>
      </c>
      <c r="N41" s="8">
        <f t="shared" si="4"/>
        <v>0.10999999999999999</v>
      </c>
      <c r="O41" s="3" t="str">
        <f t="shared" si="5"/>
        <v>No</v>
      </c>
      <c r="P41" s="8">
        <f t="shared" si="6"/>
        <v>2.9999999999999971E-2</v>
      </c>
      <c r="Q41" s="3" t="str">
        <f t="shared" si="7"/>
        <v>No</v>
      </c>
      <c r="R41" s="8">
        <f t="shared" si="8"/>
        <v>2.9999999999999971E-2</v>
      </c>
      <c r="S41" s="3" t="str">
        <f t="shared" si="9"/>
        <v>No</v>
      </c>
      <c r="T41" s="8">
        <f t="shared" si="10"/>
        <v>0.06</v>
      </c>
      <c r="U41" s="3" t="str">
        <f t="shared" si="11"/>
        <v>No</v>
      </c>
      <c r="V41" s="8">
        <f t="shared" si="12"/>
        <v>0</v>
      </c>
      <c r="W41" s="3" t="str">
        <f t="shared" si="13"/>
        <v>No</v>
      </c>
      <c r="X41" s="8">
        <f t="shared" si="14"/>
        <v>8.0000000000000016E-2</v>
      </c>
      <c r="Y41" s="3" t="str">
        <f t="shared" si="15"/>
        <v>No</v>
      </c>
      <c r="Z41" s="8">
        <f t="shared" si="16"/>
        <v>3.0000000000000027E-2</v>
      </c>
      <c r="AA41" s="3" t="str">
        <f t="shared" si="17"/>
        <v>No</v>
      </c>
      <c r="AB41" s="8">
        <f t="shared" si="18"/>
        <v>2.9999999999999971E-2</v>
      </c>
      <c r="AC41" s="3" t="str">
        <f t="shared" si="19"/>
        <v>No</v>
      </c>
      <c r="AD41" s="8">
        <f t="shared" si="20"/>
        <v>5.0000000000000044E-2</v>
      </c>
      <c r="AE41" s="3" t="str">
        <f t="shared" si="19"/>
        <v>No</v>
      </c>
      <c r="AF41" s="8">
        <f t="shared" si="21"/>
        <v>0.06</v>
      </c>
      <c r="AG41" s="3" t="str">
        <f t="shared" ref="AG41" si="63">IF(AF41&gt;=12%, "Yes","No")</f>
        <v>No</v>
      </c>
      <c r="AH41" s="8">
        <f t="shared" si="23"/>
        <v>2.0000000000000018E-2</v>
      </c>
      <c r="AI41" s="3" t="str">
        <f t="shared" si="24"/>
        <v>No</v>
      </c>
      <c r="AJ41" s="8">
        <f t="shared" si="25"/>
        <v>8.0000000000000016E-2</v>
      </c>
      <c r="AK41" s="3" t="str">
        <f t="shared" si="24"/>
        <v>No</v>
      </c>
    </row>
    <row r="42" spans="1:37" x14ac:dyDescent="0.3">
      <c r="A42" s="3">
        <v>41</v>
      </c>
      <c r="B42" t="s">
        <v>54</v>
      </c>
      <c r="C42" t="s">
        <v>59</v>
      </c>
      <c r="D42" s="1">
        <v>0.65</v>
      </c>
      <c r="E42" s="1">
        <v>0.69</v>
      </c>
      <c r="F42" s="1">
        <v>0.62</v>
      </c>
      <c r="G42" s="1">
        <v>0.68</v>
      </c>
      <c r="H42" s="1">
        <v>0.67</v>
      </c>
      <c r="I42" s="1">
        <v>0.53</v>
      </c>
      <c r="J42" s="8">
        <f t="shared" si="0"/>
        <v>3.9999999999999925E-2</v>
      </c>
      <c r="K42" s="3" t="str">
        <f t="shared" si="1"/>
        <v>No</v>
      </c>
      <c r="L42" s="8">
        <f t="shared" si="2"/>
        <v>3.0000000000000027E-2</v>
      </c>
      <c r="M42" s="3" t="str">
        <f t="shared" si="3"/>
        <v>No</v>
      </c>
      <c r="N42" s="8">
        <f t="shared" si="4"/>
        <v>3.0000000000000027E-2</v>
      </c>
      <c r="O42" s="3" t="str">
        <f t="shared" si="5"/>
        <v>No</v>
      </c>
      <c r="P42" s="8">
        <f t="shared" si="6"/>
        <v>5.0000000000000044E-2</v>
      </c>
      <c r="Q42" s="3" t="str">
        <f t="shared" si="7"/>
        <v>No</v>
      </c>
      <c r="R42" s="8">
        <f t="shared" si="8"/>
        <v>6.9999999999999951E-2</v>
      </c>
      <c r="S42" s="3" t="str">
        <f t="shared" si="9"/>
        <v>No</v>
      </c>
      <c r="T42" s="8">
        <f t="shared" si="10"/>
        <v>9.9999999999998979E-3</v>
      </c>
      <c r="U42" s="3" t="str">
        <f t="shared" si="11"/>
        <v>No</v>
      </c>
      <c r="V42" s="8">
        <f t="shared" si="12"/>
        <v>1.9999999999999907E-2</v>
      </c>
      <c r="W42" s="3" t="str">
        <f t="shared" si="13"/>
        <v>No</v>
      </c>
      <c r="X42" s="8">
        <f t="shared" si="14"/>
        <v>0.15999999999999992</v>
      </c>
      <c r="Y42" s="3" t="str">
        <f t="shared" si="15"/>
        <v>Yes</v>
      </c>
      <c r="Z42" s="8">
        <f t="shared" si="16"/>
        <v>6.0000000000000053E-2</v>
      </c>
      <c r="AA42" s="3" t="str">
        <f t="shared" si="17"/>
        <v>No</v>
      </c>
      <c r="AB42" s="8">
        <f t="shared" si="18"/>
        <v>5.0000000000000044E-2</v>
      </c>
      <c r="AC42" s="3" t="str">
        <f t="shared" si="19"/>
        <v>No</v>
      </c>
      <c r="AD42" s="8">
        <f t="shared" si="20"/>
        <v>8.9999999999999969E-2</v>
      </c>
      <c r="AE42" s="3" t="str">
        <f t="shared" si="19"/>
        <v>No</v>
      </c>
      <c r="AF42" s="8">
        <f t="shared" si="21"/>
        <v>1.0000000000000009E-2</v>
      </c>
      <c r="AG42" s="3" t="str">
        <f t="shared" ref="AG42" si="64">IF(AF42&gt;=12%, "Yes","No")</f>
        <v>No</v>
      </c>
      <c r="AH42" s="8">
        <f t="shared" si="23"/>
        <v>0.15000000000000002</v>
      </c>
      <c r="AI42" s="3" t="str">
        <f t="shared" si="24"/>
        <v>Yes</v>
      </c>
      <c r="AJ42" s="8">
        <f t="shared" si="25"/>
        <v>0.14000000000000001</v>
      </c>
      <c r="AK42" s="3" t="str">
        <f t="shared" si="24"/>
        <v>Yes</v>
      </c>
    </row>
    <row r="43" spans="1:37" x14ac:dyDescent="0.3">
      <c r="A43" s="3">
        <v>42</v>
      </c>
      <c r="B43" t="s">
        <v>54</v>
      </c>
      <c r="C43" t="s">
        <v>60</v>
      </c>
      <c r="D43" s="1">
        <v>0.64</v>
      </c>
      <c r="E43" s="1">
        <v>0.74</v>
      </c>
      <c r="F43" s="1">
        <v>0.68</v>
      </c>
      <c r="G43" s="1">
        <v>0.66</v>
      </c>
      <c r="H43" s="1">
        <v>0.68</v>
      </c>
      <c r="I43" s="1">
        <v>0.64</v>
      </c>
      <c r="J43" s="8">
        <f t="shared" si="0"/>
        <v>9.9999999999999978E-2</v>
      </c>
      <c r="K43" s="3" t="str">
        <f t="shared" si="1"/>
        <v>No</v>
      </c>
      <c r="L43" s="8">
        <f t="shared" si="2"/>
        <v>4.0000000000000036E-2</v>
      </c>
      <c r="M43" s="3" t="str">
        <f t="shared" si="3"/>
        <v>No</v>
      </c>
      <c r="N43" s="8">
        <f t="shared" si="4"/>
        <v>2.0000000000000018E-2</v>
      </c>
      <c r="O43" s="3" t="str">
        <f t="shared" si="5"/>
        <v>No</v>
      </c>
      <c r="P43" s="8">
        <f t="shared" si="6"/>
        <v>0</v>
      </c>
      <c r="Q43" s="3" t="str">
        <f t="shared" si="7"/>
        <v>No</v>
      </c>
      <c r="R43" s="8">
        <f t="shared" si="8"/>
        <v>5.9999999999999942E-2</v>
      </c>
      <c r="S43" s="3" t="str">
        <f t="shared" si="9"/>
        <v>No</v>
      </c>
      <c r="T43" s="8">
        <f t="shared" si="10"/>
        <v>7.999999999999996E-2</v>
      </c>
      <c r="U43" s="3" t="str">
        <f t="shared" si="11"/>
        <v>No</v>
      </c>
      <c r="V43" s="8">
        <f t="shared" si="12"/>
        <v>5.9999999999999942E-2</v>
      </c>
      <c r="W43" s="3" t="str">
        <f t="shared" si="13"/>
        <v>No</v>
      </c>
      <c r="X43" s="8">
        <f t="shared" si="14"/>
        <v>9.9999999999999978E-2</v>
      </c>
      <c r="Y43" s="3" t="str">
        <f t="shared" si="15"/>
        <v>No</v>
      </c>
      <c r="Z43" s="8">
        <f t="shared" si="16"/>
        <v>2.0000000000000018E-2</v>
      </c>
      <c r="AA43" s="3" t="str">
        <f t="shared" si="17"/>
        <v>No</v>
      </c>
      <c r="AB43" s="8">
        <f t="shared" si="18"/>
        <v>0</v>
      </c>
      <c r="AC43" s="3" t="str">
        <f t="shared" si="19"/>
        <v>No</v>
      </c>
      <c r="AD43" s="8">
        <f t="shared" si="20"/>
        <v>4.0000000000000036E-2</v>
      </c>
      <c r="AE43" s="3" t="str">
        <f t="shared" si="19"/>
        <v>No</v>
      </c>
      <c r="AF43" s="8">
        <f t="shared" si="21"/>
        <v>2.0000000000000018E-2</v>
      </c>
      <c r="AG43" s="3" t="str">
        <f t="shared" ref="AG43" si="65">IF(AF43&gt;=12%, "Yes","No")</f>
        <v>No</v>
      </c>
      <c r="AH43" s="8">
        <f t="shared" si="23"/>
        <v>2.0000000000000018E-2</v>
      </c>
      <c r="AI43" s="3" t="str">
        <f t="shared" si="24"/>
        <v>No</v>
      </c>
      <c r="AJ43" s="8">
        <f t="shared" si="25"/>
        <v>4.0000000000000036E-2</v>
      </c>
      <c r="AK43" s="3" t="str">
        <f t="shared" si="24"/>
        <v>No</v>
      </c>
    </row>
    <row r="44" spans="1:37" x14ac:dyDescent="0.3">
      <c r="A44" s="3">
        <v>43</v>
      </c>
      <c r="B44" t="s">
        <v>54</v>
      </c>
      <c r="C44" t="s">
        <v>61</v>
      </c>
      <c r="D44" s="1">
        <v>0.5</v>
      </c>
      <c r="E44" s="1">
        <v>0.48</v>
      </c>
      <c r="F44" s="1">
        <v>0.57999999999999996</v>
      </c>
      <c r="G44" s="1">
        <v>0.46</v>
      </c>
      <c r="H44" s="1">
        <v>0.47</v>
      </c>
      <c r="I44" s="1">
        <v>0.43</v>
      </c>
      <c r="J44" s="8">
        <f t="shared" si="0"/>
        <v>2.0000000000000018E-2</v>
      </c>
      <c r="K44" s="3" t="str">
        <f t="shared" si="1"/>
        <v>No</v>
      </c>
      <c r="L44" s="8">
        <f t="shared" si="2"/>
        <v>7.999999999999996E-2</v>
      </c>
      <c r="M44" s="3" t="str">
        <f t="shared" si="3"/>
        <v>No</v>
      </c>
      <c r="N44" s="8">
        <f t="shared" si="4"/>
        <v>3.999999999999998E-2</v>
      </c>
      <c r="O44" s="3" t="str">
        <f t="shared" si="5"/>
        <v>No</v>
      </c>
      <c r="P44" s="8">
        <f t="shared" si="6"/>
        <v>0.10999999999999999</v>
      </c>
      <c r="Q44" s="3" t="str">
        <f t="shared" si="7"/>
        <v>Yes</v>
      </c>
      <c r="R44" s="8">
        <f t="shared" si="8"/>
        <v>9.9999999999999978E-2</v>
      </c>
      <c r="S44" s="3" t="str">
        <f t="shared" si="9"/>
        <v>No</v>
      </c>
      <c r="T44" s="8">
        <f t="shared" si="10"/>
        <v>1.9999999999999962E-2</v>
      </c>
      <c r="U44" s="3" t="str">
        <f t="shared" si="11"/>
        <v>No</v>
      </c>
      <c r="V44" s="8">
        <f t="shared" si="12"/>
        <v>1.0000000000000009E-2</v>
      </c>
      <c r="W44" s="3" t="str">
        <f t="shared" si="13"/>
        <v>No</v>
      </c>
      <c r="X44" s="8">
        <f t="shared" si="14"/>
        <v>4.9999999999999989E-2</v>
      </c>
      <c r="Y44" s="3" t="str">
        <f t="shared" si="15"/>
        <v>No</v>
      </c>
      <c r="Z44" s="8">
        <f t="shared" si="16"/>
        <v>0.11999999999999994</v>
      </c>
      <c r="AA44" s="3" t="str">
        <f t="shared" si="17"/>
        <v>No</v>
      </c>
      <c r="AB44" s="8">
        <f t="shared" si="18"/>
        <v>0.10999999999999999</v>
      </c>
      <c r="AC44" s="3" t="str">
        <f t="shared" si="19"/>
        <v>No</v>
      </c>
      <c r="AD44" s="8">
        <f t="shared" si="20"/>
        <v>0.14999999999999997</v>
      </c>
      <c r="AE44" s="3" t="str">
        <f t="shared" si="19"/>
        <v>Yes</v>
      </c>
      <c r="AF44" s="8">
        <f t="shared" si="21"/>
        <v>9.9999999999999534E-3</v>
      </c>
      <c r="AG44" s="3" t="str">
        <f t="shared" ref="AG44" si="66">IF(AF44&gt;=12%, "Yes","No")</f>
        <v>No</v>
      </c>
      <c r="AH44" s="8">
        <f t="shared" si="23"/>
        <v>3.0000000000000027E-2</v>
      </c>
      <c r="AI44" s="3" t="str">
        <f t="shared" si="24"/>
        <v>No</v>
      </c>
      <c r="AJ44" s="8">
        <f t="shared" si="25"/>
        <v>3.999999999999998E-2</v>
      </c>
      <c r="AK44" s="3" t="str">
        <f t="shared" si="24"/>
        <v>No</v>
      </c>
    </row>
    <row r="45" spans="1:37" x14ac:dyDescent="0.3">
      <c r="A45" s="3">
        <v>44</v>
      </c>
      <c r="B45" t="s">
        <v>54</v>
      </c>
      <c r="C45" t="s">
        <v>62</v>
      </c>
      <c r="D45" s="1">
        <v>0.41</v>
      </c>
      <c r="E45" s="1">
        <v>0.51</v>
      </c>
      <c r="F45" s="1">
        <v>0.59</v>
      </c>
      <c r="G45" s="1">
        <v>0.49</v>
      </c>
      <c r="H45" s="1">
        <v>0.49</v>
      </c>
      <c r="I45" s="1">
        <v>0.42</v>
      </c>
      <c r="J45" s="8">
        <f t="shared" si="0"/>
        <v>0.10000000000000003</v>
      </c>
      <c r="K45" s="3" t="str">
        <f t="shared" si="1"/>
        <v>No</v>
      </c>
      <c r="L45" s="8">
        <f t="shared" si="2"/>
        <v>0.18</v>
      </c>
      <c r="M45" s="3" t="str">
        <f t="shared" si="3"/>
        <v>Yes</v>
      </c>
      <c r="N45" s="8">
        <f t="shared" si="4"/>
        <v>8.0000000000000016E-2</v>
      </c>
      <c r="O45" s="3" t="str">
        <f t="shared" si="5"/>
        <v>No</v>
      </c>
      <c r="P45" s="8">
        <f t="shared" si="6"/>
        <v>9.9999999999999978E-2</v>
      </c>
      <c r="Q45" s="3" t="str">
        <f t="shared" si="7"/>
        <v>No</v>
      </c>
      <c r="R45" s="8">
        <f t="shared" si="8"/>
        <v>7.999999999999996E-2</v>
      </c>
      <c r="S45" s="3" t="str">
        <f t="shared" si="9"/>
        <v>No</v>
      </c>
      <c r="T45" s="8">
        <f t="shared" si="10"/>
        <v>2.0000000000000018E-2</v>
      </c>
      <c r="U45" s="3" t="str">
        <f t="shared" si="11"/>
        <v>No</v>
      </c>
      <c r="V45" s="8">
        <f t="shared" si="12"/>
        <v>2.0000000000000018E-2</v>
      </c>
      <c r="W45" s="3" t="str">
        <f t="shared" si="13"/>
        <v>No</v>
      </c>
      <c r="X45" s="8">
        <f t="shared" si="14"/>
        <v>9.0000000000000024E-2</v>
      </c>
      <c r="Y45" s="3" t="str">
        <f t="shared" si="15"/>
        <v>No</v>
      </c>
      <c r="Z45" s="8">
        <f t="shared" si="16"/>
        <v>9.9999999999999978E-2</v>
      </c>
      <c r="AA45" s="3" t="str">
        <f t="shared" si="17"/>
        <v>No</v>
      </c>
      <c r="AB45" s="8">
        <f t="shared" si="18"/>
        <v>9.9999999999999978E-2</v>
      </c>
      <c r="AC45" s="3" t="str">
        <f t="shared" si="19"/>
        <v>No</v>
      </c>
      <c r="AD45" s="8">
        <f t="shared" si="20"/>
        <v>0.16999999999999998</v>
      </c>
      <c r="AE45" s="3" t="str">
        <f t="shared" si="19"/>
        <v>Yes</v>
      </c>
      <c r="AF45" s="8">
        <f t="shared" si="21"/>
        <v>0</v>
      </c>
      <c r="AG45" s="3" t="str">
        <f t="shared" ref="AG45" si="67">IF(AF45&gt;=12%, "Yes","No")</f>
        <v>No</v>
      </c>
      <c r="AH45" s="8">
        <f t="shared" si="23"/>
        <v>7.0000000000000007E-2</v>
      </c>
      <c r="AI45" s="3" t="str">
        <f t="shared" si="24"/>
        <v>No</v>
      </c>
      <c r="AJ45" s="8">
        <f t="shared" si="25"/>
        <v>7.0000000000000007E-2</v>
      </c>
      <c r="AK45" s="3" t="str">
        <f t="shared" si="24"/>
        <v>No</v>
      </c>
    </row>
    <row r="46" spans="1:37" x14ac:dyDescent="0.3">
      <c r="A46" s="3">
        <v>45</v>
      </c>
      <c r="B46" t="s">
        <v>54</v>
      </c>
      <c r="C46" t="s">
        <v>63</v>
      </c>
      <c r="D46" s="1">
        <v>0.53</v>
      </c>
      <c r="E46" s="1">
        <v>0.61</v>
      </c>
      <c r="F46" s="1">
        <v>0.55000000000000004</v>
      </c>
      <c r="G46" s="1">
        <v>0.56000000000000005</v>
      </c>
      <c r="H46" s="1">
        <v>0.56000000000000005</v>
      </c>
      <c r="I46" s="1">
        <v>0.53</v>
      </c>
      <c r="J46" s="8">
        <f t="shared" si="0"/>
        <v>7.999999999999996E-2</v>
      </c>
      <c r="K46" s="3" t="str">
        <f t="shared" si="1"/>
        <v>No</v>
      </c>
      <c r="L46" s="8">
        <f t="shared" si="2"/>
        <v>2.0000000000000018E-2</v>
      </c>
      <c r="M46" s="3" t="str">
        <f t="shared" si="3"/>
        <v>No</v>
      </c>
      <c r="N46" s="8">
        <f t="shared" si="4"/>
        <v>3.0000000000000027E-2</v>
      </c>
      <c r="O46" s="3" t="str">
        <f t="shared" si="5"/>
        <v>No</v>
      </c>
      <c r="P46" s="8">
        <f t="shared" si="6"/>
        <v>1.0000000000000009E-2</v>
      </c>
      <c r="Q46" s="3" t="str">
        <f t="shared" si="7"/>
        <v>No</v>
      </c>
      <c r="R46" s="8">
        <f t="shared" si="8"/>
        <v>5.9999999999999942E-2</v>
      </c>
      <c r="S46" s="3" t="str">
        <f t="shared" si="9"/>
        <v>No</v>
      </c>
      <c r="T46" s="8">
        <f t="shared" si="10"/>
        <v>4.9999999999999933E-2</v>
      </c>
      <c r="U46" s="3" t="str">
        <f t="shared" si="11"/>
        <v>No</v>
      </c>
      <c r="V46" s="8">
        <f t="shared" si="12"/>
        <v>4.9999999999999933E-2</v>
      </c>
      <c r="W46" s="3" t="str">
        <f t="shared" si="13"/>
        <v>No</v>
      </c>
      <c r="X46" s="8">
        <f t="shared" si="14"/>
        <v>7.999999999999996E-2</v>
      </c>
      <c r="Y46" s="3" t="str">
        <f t="shared" si="15"/>
        <v>No</v>
      </c>
      <c r="Z46" s="8">
        <f t="shared" si="16"/>
        <v>1.0000000000000009E-2</v>
      </c>
      <c r="AA46" s="3" t="str">
        <f t="shared" si="17"/>
        <v>No</v>
      </c>
      <c r="AB46" s="8">
        <f t="shared" si="18"/>
        <v>1.0000000000000009E-2</v>
      </c>
      <c r="AC46" s="3" t="str">
        <f t="shared" si="19"/>
        <v>No</v>
      </c>
      <c r="AD46" s="8">
        <f t="shared" si="20"/>
        <v>2.0000000000000018E-2</v>
      </c>
      <c r="AE46" s="3" t="str">
        <f t="shared" si="19"/>
        <v>No</v>
      </c>
      <c r="AF46" s="8">
        <f t="shared" si="21"/>
        <v>0</v>
      </c>
      <c r="AG46" s="3" t="str">
        <f t="shared" ref="AG46" si="68">IF(AF46&gt;=12%, "Yes","No")</f>
        <v>No</v>
      </c>
      <c r="AH46" s="8">
        <f t="shared" si="23"/>
        <v>3.0000000000000027E-2</v>
      </c>
      <c r="AI46" s="3" t="str">
        <f t="shared" si="24"/>
        <v>No</v>
      </c>
      <c r="AJ46" s="8">
        <f t="shared" si="25"/>
        <v>3.0000000000000027E-2</v>
      </c>
      <c r="AK46" s="3" t="str">
        <f t="shared" si="24"/>
        <v>No</v>
      </c>
    </row>
    <row r="47" spans="1:37" x14ac:dyDescent="0.3">
      <c r="A47" s="3">
        <v>46</v>
      </c>
      <c r="B47" t="s">
        <v>54</v>
      </c>
      <c r="C47" t="s">
        <v>64</v>
      </c>
      <c r="D47" s="1">
        <v>0.53</v>
      </c>
      <c r="E47" s="1">
        <v>0.61</v>
      </c>
      <c r="F47" s="1">
        <v>0.63</v>
      </c>
      <c r="G47" s="1">
        <v>0.59</v>
      </c>
      <c r="H47" s="1">
        <v>0.56000000000000005</v>
      </c>
      <c r="I47" s="1">
        <v>0.48</v>
      </c>
      <c r="J47" s="8">
        <f t="shared" si="0"/>
        <v>7.999999999999996E-2</v>
      </c>
      <c r="K47" s="3" t="str">
        <f t="shared" si="1"/>
        <v>No</v>
      </c>
      <c r="L47" s="8">
        <f t="shared" si="2"/>
        <v>9.9999999999999978E-2</v>
      </c>
      <c r="M47" s="3" t="str">
        <f t="shared" si="3"/>
        <v>No</v>
      </c>
      <c r="N47" s="8">
        <f t="shared" si="4"/>
        <v>5.9999999999999942E-2</v>
      </c>
      <c r="O47" s="3" t="str">
        <f t="shared" si="5"/>
        <v>No</v>
      </c>
      <c r="P47" s="8">
        <f t="shared" si="6"/>
        <v>6.9999999999999951E-2</v>
      </c>
      <c r="Q47" s="3" t="str">
        <f t="shared" si="7"/>
        <v>No</v>
      </c>
      <c r="R47" s="8">
        <f t="shared" si="8"/>
        <v>2.0000000000000018E-2</v>
      </c>
      <c r="S47" s="3" t="str">
        <f t="shared" si="9"/>
        <v>No</v>
      </c>
      <c r="T47" s="8">
        <f t="shared" si="10"/>
        <v>2.0000000000000018E-2</v>
      </c>
      <c r="U47" s="3" t="str">
        <f t="shared" si="11"/>
        <v>No</v>
      </c>
      <c r="V47" s="8">
        <f t="shared" si="12"/>
        <v>4.9999999999999933E-2</v>
      </c>
      <c r="W47" s="3" t="str">
        <f t="shared" si="13"/>
        <v>No</v>
      </c>
      <c r="X47" s="8">
        <f t="shared" si="14"/>
        <v>0.13</v>
      </c>
      <c r="Y47" s="3" t="str">
        <f t="shared" si="15"/>
        <v>Yes</v>
      </c>
      <c r="Z47" s="8">
        <f t="shared" si="16"/>
        <v>4.0000000000000036E-2</v>
      </c>
      <c r="AA47" s="3" t="str">
        <f t="shared" si="17"/>
        <v>No</v>
      </c>
      <c r="AB47" s="8">
        <f t="shared" si="18"/>
        <v>6.9999999999999951E-2</v>
      </c>
      <c r="AC47" s="3" t="str">
        <f t="shared" si="19"/>
        <v>No</v>
      </c>
      <c r="AD47" s="8">
        <f t="shared" si="20"/>
        <v>0.15000000000000002</v>
      </c>
      <c r="AE47" s="3" t="str">
        <f t="shared" si="19"/>
        <v>Yes</v>
      </c>
      <c r="AF47" s="8">
        <f t="shared" si="21"/>
        <v>2.9999999999999916E-2</v>
      </c>
      <c r="AG47" s="3" t="str">
        <f t="shared" ref="AG47" si="69">IF(AF47&gt;=12%, "Yes","No")</f>
        <v>No</v>
      </c>
      <c r="AH47" s="8">
        <f t="shared" si="23"/>
        <v>0.10999999999999999</v>
      </c>
      <c r="AI47" s="3" t="str">
        <f t="shared" si="24"/>
        <v>Yes</v>
      </c>
      <c r="AJ47" s="8">
        <f t="shared" si="25"/>
        <v>8.0000000000000071E-2</v>
      </c>
      <c r="AK47" s="3" t="str">
        <f t="shared" si="24"/>
        <v>No</v>
      </c>
    </row>
    <row r="48" spans="1:37" x14ac:dyDescent="0.3">
      <c r="A48" s="3">
        <v>47</v>
      </c>
      <c r="B48" t="s">
        <v>54</v>
      </c>
      <c r="C48" t="s">
        <v>65</v>
      </c>
      <c r="D48" s="1">
        <v>0.44</v>
      </c>
      <c r="E48" s="1">
        <v>0.5</v>
      </c>
      <c r="F48" s="1">
        <v>0.55000000000000004</v>
      </c>
      <c r="G48" s="1">
        <v>0.5</v>
      </c>
      <c r="H48" s="1">
        <v>0.49</v>
      </c>
      <c r="I48" s="1">
        <v>0.46</v>
      </c>
      <c r="J48" s="8">
        <f t="shared" si="0"/>
        <v>0.06</v>
      </c>
      <c r="K48" s="3" t="str">
        <f t="shared" si="1"/>
        <v>No</v>
      </c>
      <c r="L48" s="8">
        <f t="shared" si="2"/>
        <v>0.11000000000000004</v>
      </c>
      <c r="M48" s="3" t="str">
        <f t="shared" si="3"/>
        <v>No</v>
      </c>
      <c r="N48" s="8">
        <f t="shared" si="4"/>
        <v>0.06</v>
      </c>
      <c r="O48" s="3" t="str">
        <f t="shared" si="5"/>
        <v>No</v>
      </c>
      <c r="P48" s="8">
        <f t="shared" si="6"/>
        <v>6.0000000000000053E-2</v>
      </c>
      <c r="Q48" s="3" t="str">
        <f t="shared" si="7"/>
        <v>No</v>
      </c>
      <c r="R48" s="8">
        <f t="shared" si="8"/>
        <v>5.0000000000000044E-2</v>
      </c>
      <c r="S48" s="3" t="str">
        <f t="shared" si="9"/>
        <v>No</v>
      </c>
      <c r="T48" s="8">
        <f t="shared" si="10"/>
        <v>0</v>
      </c>
      <c r="U48" s="3" t="str">
        <f t="shared" si="11"/>
        <v>No</v>
      </c>
      <c r="V48" s="8">
        <f t="shared" si="12"/>
        <v>1.0000000000000009E-2</v>
      </c>
      <c r="W48" s="3" t="str">
        <f t="shared" si="13"/>
        <v>No</v>
      </c>
      <c r="X48" s="8">
        <f t="shared" si="14"/>
        <v>3.999999999999998E-2</v>
      </c>
      <c r="Y48" s="3" t="str">
        <f t="shared" si="15"/>
        <v>No</v>
      </c>
      <c r="Z48" s="8">
        <f t="shared" si="16"/>
        <v>5.0000000000000044E-2</v>
      </c>
      <c r="AA48" s="3" t="str">
        <f t="shared" si="17"/>
        <v>No</v>
      </c>
      <c r="AB48" s="8">
        <f t="shared" si="18"/>
        <v>6.0000000000000053E-2</v>
      </c>
      <c r="AC48" s="3" t="str">
        <f t="shared" si="19"/>
        <v>No</v>
      </c>
      <c r="AD48" s="8">
        <f t="shared" si="20"/>
        <v>9.0000000000000024E-2</v>
      </c>
      <c r="AE48" s="3" t="str">
        <f t="shared" si="19"/>
        <v>No</v>
      </c>
      <c r="AF48" s="8">
        <f t="shared" si="21"/>
        <v>1.0000000000000009E-2</v>
      </c>
      <c r="AG48" s="3" t="str">
        <f t="shared" ref="AG48" si="70">IF(AF48&gt;=12%, "Yes","No")</f>
        <v>No</v>
      </c>
      <c r="AH48" s="8">
        <f t="shared" si="23"/>
        <v>3.999999999999998E-2</v>
      </c>
      <c r="AI48" s="3" t="str">
        <f t="shared" si="24"/>
        <v>No</v>
      </c>
      <c r="AJ48" s="8">
        <f t="shared" si="25"/>
        <v>2.9999999999999971E-2</v>
      </c>
      <c r="AK48" s="3" t="str">
        <f t="shared" si="24"/>
        <v>No</v>
      </c>
    </row>
    <row r="49" spans="1:37" x14ac:dyDescent="0.3">
      <c r="A49" s="3">
        <v>48</v>
      </c>
      <c r="B49" t="s">
        <v>54</v>
      </c>
      <c r="C49" t="s">
        <v>66</v>
      </c>
      <c r="D49" s="1">
        <v>0.3</v>
      </c>
      <c r="E49" s="1">
        <v>0.35</v>
      </c>
      <c r="F49" s="1">
        <v>0.39</v>
      </c>
      <c r="G49" s="1">
        <v>0.28000000000000003</v>
      </c>
      <c r="H49" s="1">
        <v>0.37</v>
      </c>
      <c r="I49" s="1">
        <v>0.24</v>
      </c>
      <c r="J49" s="8">
        <f t="shared" si="0"/>
        <v>4.9999999999999989E-2</v>
      </c>
      <c r="K49" s="3" t="str">
        <f t="shared" si="1"/>
        <v>No</v>
      </c>
      <c r="L49" s="8">
        <f t="shared" si="2"/>
        <v>9.0000000000000024E-2</v>
      </c>
      <c r="M49" s="3" t="str">
        <f t="shared" si="3"/>
        <v>No</v>
      </c>
      <c r="N49" s="8">
        <f t="shared" si="4"/>
        <v>1.9999999999999962E-2</v>
      </c>
      <c r="O49" s="3" t="str">
        <f t="shared" si="5"/>
        <v>No</v>
      </c>
      <c r="P49" s="8">
        <f t="shared" si="6"/>
        <v>2.0000000000000018E-2</v>
      </c>
      <c r="Q49" s="3" t="str">
        <f t="shared" si="7"/>
        <v>No</v>
      </c>
      <c r="R49" s="8">
        <f t="shared" si="8"/>
        <v>4.0000000000000036E-2</v>
      </c>
      <c r="S49" s="3" t="str">
        <f t="shared" si="9"/>
        <v>No</v>
      </c>
      <c r="T49" s="8">
        <f t="shared" si="10"/>
        <v>6.9999999999999951E-2</v>
      </c>
      <c r="U49" s="3" t="str">
        <f t="shared" si="11"/>
        <v>No</v>
      </c>
      <c r="V49" s="8">
        <f t="shared" si="12"/>
        <v>2.0000000000000018E-2</v>
      </c>
      <c r="W49" s="3" t="str">
        <f t="shared" si="13"/>
        <v>No</v>
      </c>
      <c r="X49" s="8">
        <f t="shared" si="14"/>
        <v>0.10999999999999999</v>
      </c>
      <c r="Y49" s="3" t="str">
        <f t="shared" si="15"/>
        <v>Yes</v>
      </c>
      <c r="Z49" s="8">
        <f t="shared" si="16"/>
        <v>0.10999999999999999</v>
      </c>
      <c r="AA49" s="3" t="str">
        <f t="shared" si="17"/>
        <v>No</v>
      </c>
      <c r="AB49" s="8">
        <f t="shared" si="18"/>
        <v>2.0000000000000018E-2</v>
      </c>
      <c r="AC49" s="3" t="str">
        <f t="shared" si="19"/>
        <v>No</v>
      </c>
      <c r="AD49" s="8">
        <f t="shared" si="20"/>
        <v>0.15000000000000002</v>
      </c>
      <c r="AE49" s="3" t="str">
        <f t="shared" si="19"/>
        <v>Yes</v>
      </c>
      <c r="AF49" s="8">
        <f t="shared" si="21"/>
        <v>8.9999999999999969E-2</v>
      </c>
      <c r="AG49" s="3" t="str">
        <f t="shared" ref="AG49" si="71">IF(AF49&gt;=12%, "Yes","No")</f>
        <v>No</v>
      </c>
      <c r="AH49" s="8">
        <f t="shared" si="23"/>
        <v>4.0000000000000036E-2</v>
      </c>
      <c r="AI49" s="3" t="str">
        <f t="shared" si="24"/>
        <v>No</v>
      </c>
      <c r="AJ49" s="8">
        <f t="shared" si="25"/>
        <v>0.13</v>
      </c>
      <c r="AK49" s="3" t="str">
        <f t="shared" si="24"/>
        <v>Yes</v>
      </c>
    </row>
    <row r="50" spans="1:37" x14ac:dyDescent="0.3">
      <c r="A50" s="3">
        <v>49</v>
      </c>
      <c r="B50" t="s">
        <v>54</v>
      </c>
      <c r="C50" t="s">
        <v>67</v>
      </c>
      <c r="D50" s="1">
        <v>0.14000000000000001</v>
      </c>
      <c r="E50" s="1">
        <v>0.18</v>
      </c>
      <c r="F50" s="1">
        <v>0.21</v>
      </c>
      <c r="G50" s="1">
        <v>0.15</v>
      </c>
      <c r="H50" s="1">
        <v>0.16</v>
      </c>
      <c r="I50" s="1">
        <v>0.1</v>
      </c>
      <c r="J50" s="8">
        <f t="shared" si="0"/>
        <v>3.999999999999998E-2</v>
      </c>
      <c r="K50" s="3" t="str">
        <f t="shared" si="1"/>
        <v>No</v>
      </c>
      <c r="L50" s="8">
        <f t="shared" si="2"/>
        <v>6.9999999999999979E-2</v>
      </c>
      <c r="M50" s="3" t="str">
        <f t="shared" si="3"/>
        <v>No</v>
      </c>
      <c r="N50" s="8">
        <f t="shared" si="4"/>
        <v>9.9999999999999811E-3</v>
      </c>
      <c r="O50" s="3" t="str">
        <f t="shared" si="5"/>
        <v>No</v>
      </c>
      <c r="P50" s="8">
        <f t="shared" si="6"/>
        <v>4.9999999999999989E-2</v>
      </c>
      <c r="Q50" s="3" t="str">
        <f t="shared" si="7"/>
        <v>No</v>
      </c>
      <c r="R50" s="8">
        <f t="shared" si="8"/>
        <v>0.03</v>
      </c>
      <c r="S50" s="3" t="str">
        <f t="shared" si="9"/>
        <v>No</v>
      </c>
      <c r="T50" s="8">
        <f t="shared" si="10"/>
        <v>0.03</v>
      </c>
      <c r="U50" s="3" t="str">
        <f t="shared" si="11"/>
        <v>No</v>
      </c>
      <c r="V50" s="8">
        <f t="shared" si="12"/>
        <v>1.999999999999999E-2</v>
      </c>
      <c r="W50" s="3" t="str">
        <f t="shared" si="13"/>
        <v>No</v>
      </c>
      <c r="X50" s="8">
        <f t="shared" si="14"/>
        <v>7.9999999999999988E-2</v>
      </c>
      <c r="Y50" s="3" t="str">
        <f t="shared" si="15"/>
        <v>No</v>
      </c>
      <c r="Z50" s="8">
        <f t="shared" si="16"/>
        <v>0.06</v>
      </c>
      <c r="AA50" s="3" t="str">
        <f t="shared" si="17"/>
        <v>No</v>
      </c>
      <c r="AB50" s="8">
        <f t="shared" si="18"/>
        <v>4.9999999999999989E-2</v>
      </c>
      <c r="AC50" s="3" t="str">
        <f t="shared" si="19"/>
        <v>No</v>
      </c>
      <c r="AD50" s="8">
        <f t="shared" si="20"/>
        <v>0.10999999999999999</v>
      </c>
      <c r="AE50" s="3" t="str">
        <f t="shared" si="19"/>
        <v>No</v>
      </c>
      <c r="AF50" s="8">
        <f t="shared" si="21"/>
        <v>1.0000000000000009E-2</v>
      </c>
      <c r="AG50" s="3" t="str">
        <f t="shared" ref="AG50" si="72">IF(AF50&gt;=12%, "Yes","No")</f>
        <v>No</v>
      </c>
      <c r="AH50" s="8">
        <f t="shared" si="23"/>
        <v>4.9999999999999989E-2</v>
      </c>
      <c r="AI50" s="3" t="str">
        <f t="shared" si="24"/>
        <v>No</v>
      </c>
      <c r="AJ50" s="8">
        <f t="shared" si="25"/>
        <v>0.06</v>
      </c>
      <c r="AK50" s="3" t="str">
        <f t="shared" si="24"/>
        <v>No</v>
      </c>
    </row>
    <row r="51" spans="1:37" x14ac:dyDescent="0.3">
      <c r="A51" s="3">
        <v>50</v>
      </c>
      <c r="B51" t="s">
        <v>54</v>
      </c>
      <c r="C51" t="s">
        <v>68</v>
      </c>
      <c r="D51" s="1">
        <v>0.53</v>
      </c>
      <c r="E51" s="1">
        <v>0.59</v>
      </c>
      <c r="F51" s="1">
        <v>0.56000000000000005</v>
      </c>
      <c r="G51" s="1">
        <v>0.49</v>
      </c>
      <c r="H51" s="1">
        <v>0.49</v>
      </c>
      <c r="I51" s="1">
        <v>0.44</v>
      </c>
      <c r="J51" s="8">
        <f t="shared" si="0"/>
        <v>5.9999999999999942E-2</v>
      </c>
      <c r="K51" s="3" t="str">
        <f t="shared" si="1"/>
        <v>No</v>
      </c>
      <c r="L51" s="8">
        <f t="shared" si="2"/>
        <v>3.0000000000000027E-2</v>
      </c>
      <c r="M51" s="3" t="str">
        <f t="shared" si="3"/>
        <v>No</v>
      </c>
      <c r="N51" s="8">
        <f t="shared" si="4"/>
        <v>4.0000000000000036E-2</v>
      </c>
      <c r="O51" s="3" t="str">
        <f t="shared" si="5"/>
        <v>No</v>
      </c>
      <c r="P51" s="8">
        <f t="shared" si="6"/>
        <v>7.0000000000000062E-2</v>
      </c>
      <c r="Q51" s="3" t="str">
        <f t="shared" si="7"/>
        <v>No</v>
      </c>
      <c r="R51" s="8">
        <f t="shared" si="8"/>
        <v>2.9999999999999916E-2</v>
      </c>
      <c r="S51" s="3" t="str">
        <f t="shared" si="9"/>
        <v>No</v>
      </c>
      <c r="T51" s="8">
        <f t="shared" si="10"/>
        <v>9.9999999999999978E-2</v>
      </c>
      <c r="U51" s="3" t="str">
        <f t="shared" si="11"/>
        <v>No</v>
      </c>
      <c r="V51" s="8">
        <f t="shared" si="12"/>
        <v>9.9999999999999978E-2</v>
      </c>
      <c r="W51" s="3" t="str">
        <f t="shared" si="13"/>
        <v>No</v>
      </c>
      <c r="X51" s="8">
        <f t="shared" si="14"/>
        <v>0.14999999999999997</v>
      </c>
      <c r="Y51" s="3" t="str">
        <f t="shared" si="15"/>
        <v>Yes</v>
      </c>
      <c r="Z51" s="8">
        <f t="shared" si="16"/>
        <v>7.0000000000000062E-2</v>
      </c>
      <c r="AA51" s="3" t="str">
        <f t="shared" si="17"/>
        <v>No</v>
      </c>
      <c r="AB51" s="8">
        <f t="shared" si="18"/>
        <v>7.0000000000000062E-2</v>
      </c>
      <c r="AC51" s="3" t="str">
        <f t="shared" si="19"/>
        <v>No</v>
      </c>
      <c r="AD51" s="8">
        <f t="shared" si="20"/>
        <v>0.12000000000000005</v>
      </c>
      <c r="AE51" s="3" t="str">
        <f t="shared" si="19"/>
        <v>Yes</v>
      </c>
      <c r="AF51" s="8">
        <f t="shared" si="21"/>
        <v>0</v>
      </c>
      <c r="AG51" s="3" t="str">
        <f t="shared" ref="AG51" si="73">IF(AF51&gt;=12%, "Yes","No")</f>
        <v>No</v>
      </c>
      <c r="AH51" s="8">
        <f t="shared" si="23"/>
        <v>4.9999999999999989E-2</v>
      </c>
      <c r="AI51" s="3" t="str">
        <f t="shared" si="24"/>
        <v>No</v>
      </c>
      <c r="AJ51" s="8">
        <f t="shared" si="25"/>
        <v>4.9999999999999989E-2</v>
      </c>
      <c r="AK51" s="3" t="str">
        <f t="shared" si="24"/>
        <v>No</v>
      </c>
    </row>
    <row r="52" spans="1:37" x14ac:dyDescent="0.3">
      <c r="A52" s="3">
        <v>51</v>
      </c>
      <c r="B52" t="s">
        <v>54</v>
      </c>
      <c r="C52" t="s">
        <v>69</v>
      </c>
      <c r="D52" s="1">
        <v>0.79</v>
      </c>
      <c r="E52" s="1">
        <v>0.78</v>
      </c>
      <c r="F52" s="1">
        <v>0.82</v>
      </c>
      <c r="G52" s="1">
        <v>0.8</v>
      </c>
      <c r="H52" s="1">
        <v>0.67</v>
      </c>
      <c r="I52" s="1">
        <v>0.65</v>
      </c>
      <c r="J52" s="8">
        <f t="shared" si="0"/>
        <v>1.0000000000000009E-2</v>
      </c>
      <c r="K52" s="3" t="str">
        <f t="shared" si="1"/>
        <v>No</v>
      </c>
      <c r="L52" s="8">
        <f t="shared" si="2"/>
        <v>2.9999999999999916E-2</v>
      </c>
      <c r="M52" s="3" t="str">
        <f t="shared" si="3"/>
        <v>No</v>
      </c>
      <c r="N52" s="8">
        <f t="shared" si="4"/>
        <v>1.0000000000000009E-2</v>
      </c>
      <c r="O52" s="3" t="str">
        <f t="shared" si="5"/>
        <v>No</v>
      </c>
      <c r="P52" s="8">
        <f t="shared" si="6"/>
        <v>0.14999999999999991</v>
      </c>
      <c r="Q52" s="3" t="str">
        <f t="shared" si="7"/>
        <v>Yes</v>
      </c>
      <c r="R52" s="8">
        <f t="shared" si="8"/>
        <v>3.9999999999999925E-2</v>
      </c>
      <c r="S52" s="3" t="str">
        <f t="shared" si="9"/>
        <v>No</v>
      </c>
      <c r="T52" s="8">
        <f t="shared" si="10"/>
        <v>2.0000000000000018E-2</v>
      </c>
      <c r="U52" s="3" t="str">
        <f t="shared" si="11"/>
        <v>No</v>
      </c>
      <c r="V52" s="8">
        <f t="shared" si="12"/>
        <v>0.10999999999999999</v>
      </c>
      <c r="W52" s="3" t="str">
        <f t="shared" si="13"/>
        <v>Yes</v>
      </c>
      <c r="X52" s="8">
        <f t="shared" si="14"/>
        <v>0.13</v>
      </c>
      <c r="Y52" s="3" t="str">
        <f t="shared" si="15"/>
        <v>Yes</v>
      </c>
      <c r="Z52" s="8">
        <f t="shared" si="16"/>
        <v>1.9999999999999907E-2</v>
      </c>
      <c r="AA52" s="3" t="str">
        <f t="shared" si="17"/>
        <v>No</v>
      </c>
      <c r="AB52" s="8">
        <f t="shared" si="18"/>
        <v>0.14999999999999991</v>
      </c>
      <c r="AC52" s="3" t="str">
        <f t="shared" si="19"/>
        <v>Yes</v>
      </c>
      <c r="AD52" s="8">
        <f t="shared" si="20"/>
        <v>0.16999999999999993</v>
      </c>
      <c r="AE52" s="3" t="str">
        <f t="shared" si="19"/>
        <v>Yes</v>
      </c>
      <c r="AF52" s="8">
        <f t="shared" si="21"/>
        <v>0.13</v>
      </c>
      <c r="AG52" s="3" t="str">
        <f t="shared" ref="AG52" si="74">IF(AF52&gt;=12%, "Yes","No")</f>
        <v>Yes</v>
      </c>
      <c r="AH52" s="8">
        <f t="shared" si="23"/>
        <v>0.15000000000000002</v>
      </c>
      <c r="AI52" s="3" t="str">
        <f t="shared" si="24"/>
        <v>Yes</v>
      </c>
      <c r="AJ52" s="8">
        <f t="shared" si="25"/>
        <v>2.0000000000000018E-2</v>
      </c>
      <c r="AK52" s="3" t="str">
        <f t="shared" si="24"/>
        <v>No</v>
      </c>
    </row>
    <row r="53" spans="1:37" x14ac:dyDescent="0.3">
      <c r="A53" s="3">
        <v>52</v>
      </c>
      <c r="B53" t="s">
        <v>54</v>
      </c>
      <c r="C53" t="s">
        <v>70</v>
      </c>
      <c r="D53" s="1">
        <v>0.78</v>
      </c>
      <c r="E53" s="1">
        <v>0.83</v>
      </c>
      <c r="F53" s="1">
        <v>0.83</v>
      </c>
      <c r="G53" s="1">
        <v>0.8</v>
      </c>
      <c r="H53" s="1">
        <v>0.7</v>
      </c>
      <c r="I53" s="1">
        <v>0.68</v>
      </c>
      <c r="J53" s="8">
        <f t="shared" si="0"/>
        <v>4.9999999999999933E-2</v>
      </c>
      <c r="K53" s="3" t="str">
        <f t="shared" si="1"/>
        <v>No</v>
      </c>
      <c r="L53" s="8">
        <f t="shared" si="2"/>
        <v>4.9999999999999933E-2</v>
      </c>
      <c r="M53" s="3" t="str">
        <f t="shared" si="3"/>
        <v>No</v>
      </c>
      <c r="N53" s="8">
        <f t="shared" si="4"/>
        <v>2.0000000000000018E-2</v>
      </c>
      <c r="O53" s="3" t="str">
        <f t="shared" si="5"/>
        <v>No</v>
      </c>
      <c r="P53" s="8">
        <f t="shared" si="6"/>
        <v>0.13</v>
      </c>
      <c r="Q53" s="3" t="str">
        <f t="shared" si="7"/>
        <v>Yes</v>
      </c>
      <c r="R53" s="8">
        <f t="shared" si="8"/>
        <v>0</v>
      </c>
      <c r="S53" s="3" t="str">
        <f t="shared" si="9"/>
        <v>No</v>
      </c>
      <c r="T53" s="8">
        <f t="shared" si="10"/>
        <v>2.9999999999999916E-2</v>
      </c>
      <c r="U53" s="3" t="str">
        <f t="shared" si="11"/>
        <v>No</v>
      </c>
      <c r="V53" s="8">
        <f t="shared" si="12"/>
        <v>0.13</v>
      </c>
      <c r="W53" s="3" t="str">
        <f t="shared" si="13"/>
        <v>Yes</v>
      </c>
      <c r="X53" s="8">
        <f t="shared" si="14"/>
        <v>0.14999999999999991</v>
      </c>
      <c r="Y53" s="3" t="str">
        <f t="shared" si="15"/>
        <v>Yes</v>
      </c>
      <c r="Z53" s="8">
        <f t="shared" si="16"/>
        <v>2.9999999999999916E-2</v>
      </c>
      <c r="AA53" s="3" t="str">
        <f t="shared" si="17"/>
        <v>No</v>
      </c>
      <c r="AB53" s="8">
        <f t="shared" si="18"/>
        <v>0.13</v>
      </c>
      <c r="AC53" s="3" t="str">
        <f t="shared" si="19"/>
        <v>Yes</v>
      </c>
      <c r="AD53" s="8">
        <f t="shared" si="20"/>
        <v>0.14999999999999991</v>
      </c>
      <c r="AE53" s="3" t="str">
        <f t="shared" si="19"/>
        <v>Yes</v>
      </c>
      <c r="AF53" s="8">
        <f t="shared" si="21"/>
        <v>0.10000000000000009</v>
      </c>
      <c r="AG53" s="3" t="str">
        <f t="shared" ref="AG53" si="75">IF(AF53&gt;=12%, "Yes","No")</f>
        <v>No</v>
      </c>
      <c r="AH53" s="8">
        <f t="shared" si="23"/>
        <v>0.12</v>
      </c>
      <c r="AI53" s="3" t="str">
        <f t="shared" si="24"/>
        <v>Yes</v>
      </c>
      <c r="AJ53" s="8">
        <f t="shared" si="25"/>
        <v>1.9999999999999907E-2</v>
      </c>
      <c r="AK53" s="3" t="str">
        <f t="shared" si="24"/>
        <v>No</v>
      </c>
    </row>
    <row r="54" spans="1:37" x14ac:dyDescent="0.3">
      <c r="A54" s="3">
        <v>53</v>
      </c>
      <c r="B54" t="s">
        <v>54</v>
      </c>
      <c r="C54" t="s">
        <v>71</v>
      </c>
      <c r="D54" s="1">
        <v>0.47</v>
      </c>
      <c r="E54" s="1">
        <v>0.53</v>
      </c>
      <c r="F54" s="1">
        <v>0.51</v>
      </c>
      <c r="G54" s="1">
        <v>0.55000000000000004</v>
      </c>
      <c r="H54" s="1">
        <v>0.44</v>
      </c>
      <c r="I54" s="1">
        <v>0.46</v>
      </c>
      <c r="J54" s="8">
        <f t="shared" si="0"/>
        <v>6.0000000000000053E-2</v>
      </c>
      <c r="K54" s="3" t="str">
        <f t="shared" si="1"/>
        <v>No</v>
      </c>
      <c r="L54" s="8">
        <f t="shared" si="2"/>
        <v>4.0000000000000036E-2</v>
      </c>
      <c r="M54" s="3" t="str">
        <f t="shared" si="3"/>
        <v>No</v>
      </c>
      <c r="N54" s="8">
        <f t="shared" si="4"/>
        <v>8.0000000000000071E-2</v>
      </c>
      <c r="O54" s="3" t="str">
        <f t="shared" si="5"/>
        <v>No</v>
      </c>
      <c r="P54" s="8">
        <f t="shared" si="6"/>
        <v>7.0000000000000007E-2</v>
      </c>
      <c r="Q54" s="3" t="str">
        <f t="shared" si="7"/>
        <v>No</v>
      </c>
      <c r="R54" s="8">
        <f t="shared" si="8"/>
        <v>2.0000000000000018E-2</v>
      </c>
      <c r="S54" s="3" t="str">
        <f t="shared" si="9"/>
        <v>No</v>
      </c>
      <c r="T54" s="8">
        <f t="shared" si="10"/>
        <v>2.0000000000000018E-2</v>
      </c>
      <c r="U54" s="3" t="str">
        <f t="shared" si="11"/>
        <v>No</v>
      </c>
      <c r="V54" s="8">
        <f t="shared" si="12"/>
        <v>9.0000000000000024E-2</v>
      </c>
      <c r="W54" s="3" t="str">
        <f t="shared" si="13"/>
        <v>No</v>
      </c>
      <c r="X54" s="8">
        <f t="shared" si="14"/>
        <v>7.0000000000000007E-2</v>
      </c>
      <c r="Y54" s="3" t="str">
        <f t="shared" si="15"/>
        <v>No</v>
      </c>
      <c r="Z54" s="8">
        <f t="shared" si="16"/>
        <v>4.0000000000000036E-2</v>
      </c>
      <c r="AA54" s="3" t="str">
        <f t="shared" si="17"/>
        <v>No</v>
      </c>
      <c r="AB54" s="8">
        <f t="shared" si="18"/>
        <v>7.0000000000000007E-2</v>
      </c>
      <c r="AC54" s="3" t="str">
        <f t="shared" si="19"/>
        <v>No</v>
      </c>
      <c r="AD54" s="8">
        <f t="shared" si="20"/>
        <v>4.9999999999999989E-2</v>
      </c>
      <c r="AE54" s="3" t="str">
        <f t="shared" si="19"/>
        <v>No</v>
      </c>
      <c r="AF54" s="8">
        <f t="shared" si="21"/>
        <v>0.11000000000000004</v>
      </c>
      <c r="AG54" s="3" t="str">
        <f t="shared" ref="AG54" si="76">IF(AF54&gt;=12%, "Yes","No")</f>
        <v>No</v>
      </c>
      <c r="AH54" s="8">
        <f t="shared" si="23"/>
        <v>9.0000000000000024E-2</v>
      </c>
      <c r="AI54" s="3" t="str">
        <f t="shared" si="24"/>
        <v>No</v>
      </c>
      <c r="AJ54" s="8">
        <f t="shared" si="25"/>
        <v>2.0000000000000018E-2</v>
      </c>
      <c r="AK54" s="3" t="str">
        <f t="shared" si="24"/>
        <v>No</v>
      </c>
    </row>
    <row r="55" spans="1:37" x14ac:dyDescent="0.3">
      <c r="A55" s="3">
        <v>54</v>
      </c>
      <c r="B55" t="s">
        <v>54</v>
      </c>
      <c r="C55" t="s">
        <v>72</v>
      </c>
      <c r="D55" s="1">
        <v>0.88</v>
      </c>
      <c r="E55" s="1">
        <v>0.91</v>
      </c>
      <c r="F55" s="1">
        <v>0.86</v>
      </c>
      <c r="G55" s="1">
        <v>0.91</v>
      </c>
      <c r="H55" s="1">
        <v>0.81</v>
      </c>
      <c r="I55" s="1">
        <v>0.72</v>
      </c>
      <c r="J55" s="8">
        <f t="shared" si="0"/>
        <v>3.0000000000000027E-2</v>
      </c>
      <c r="K55" s="3" t="str">
        <f t="shared" si="1"/>
        <v>No</v>
      </c>
      <c r="L55" s="8">
        <f t="shared" si="2"/>
        <v>2.0000000000000018E-2</v>
      </c>
      <c r="M55" s="3" t="str">
        <f t="shared" si="3"/>
        <v>No</v>
      </c>
      <c r="N55" s="8">
        <f t="shared" si="4"/>
        <v>3.0000000000000027E-2</v>
      </c>
      <c r="O55" s="3" t="str">
        <f t="shared" si="5"/>
        <v>No</v>
      </c>
      <c r="P55" s="8">
        <f t="shared" si="6"/>
        <v>4.9999999999999933E-2</v>
      </c>
      <c r="Q55" s="3" t="str">
        <f t="shared" si="7"/>
        <v>No</v>
      </c>
      <c r="R55" s="8">
        <f t="shared" si="8"/>
        <v>5.0000000000000044E-2</v>
      </c>
      <c r="S55" s="3" t="str">
        <f t="shared" si="9"/>
        <v>No</v>
      </c>
      <c r="T55" s="8">
        <f t="shared" si="10"/>
        <v>0</v>
      </c>
      <c r="U55" s="3" t="str">
        <f t="shared" si="11"/>
        <v>No</v>
      </c>
      <c r="V55" s="8">
        <f t="shared" si="12"/>
        <v>9.9999999999999978E-2</v>
      </c>
      <c r="W55" s="3" t="str">
        <f t="shared" si="13"/>
        <v>No</v>
      </c>
      <c r="X55" s="8">
        <f t="shared" si="14"/>
        <v>0.19000000000000006</v>
      </c>
      <c r="Y55" s="3" t="str">
        <f t="shared" si="15"/>
        <v>Yes</v>
      </c>
      <c r="Z55" s="8">
        <f t="shared" si="16"/>
        <v>5.0000000000000044E-2</v>
      </c>
      <c r="AA55" s="3" t="str">
        <f t="shared" si="17"/>
        <v>No</v>
      </c>
      <c r="AB55" s="8">
        <f t="shared" si="18"/>
        <v>4.9999999999999933E-2</v>
      </c>
      <c r="AC55" s="3" t="str">
        <f t="shared" si="19"/>
        <v>No</v>
      </c>
      <c r="AD55" s="8">
        <f t="shared" si="20"/>
        <v>0.14000000000000001</v>
      </c>
      <c r="AE55" s="3" t="str">
        <f t="shared" si="19"/>
        <v>Yes</v>
      </c>
      <c r="AF55" s="8">
        <f t="shared" si="21"/>
        <v>9.9999999999999978E-2</v>
      </c>
      <c r="AG55" s="3" t="str">
        <f t="shared" ref="AG55" si="77">IF(AF55&gt;=12%, "Yes","No")</f>
        <v>No</v>
      </c>
      <c r="AH55" s="8">
        <f t="shared" si="23"/>
        <v>0.19000000000000006</v>
      </c>
      <c r="AI55" s="3" t="str">
        <f t="shared" si="24"/>
        <v>Yes</v>
      </c>
      <c r="AJ55" s="8">
        <f t="shared" si="25"/>
        <v>9.000000000000008E-2</v>
      </c>
      <c r="AK55" s="3" t="str">
        <f t="shared" si="24"/>
        <v>No</v>
      </c>
    </row>
    <row r="56" spans="1:37" x14ac:dyDescent="0.3">
      <c r="A56" s="3">
        <v>55</v>
      </c>
      <c r="B56" t="s">
        <v>54</v>
      </c>
      <c r="C56" t="s">
        <v>73</v>
      </c>
      <c r="D56" s="1">
        <v>0.84</v>
      </c>
      <c r="E56" s="1">
        <v>0.84</v>
      </c>
      <c r="F56" s="1">
        <v>0.88</v>
      </c>
      <c r="G56" s="1">
        <v>0.88</v>
      </c>
      <c r="H56" s="1">
        <v>0.84</v>
      </c>
      <c r="I56" s="1">
        <v>0.76</v>
      </c>
      <c r="J56" s="8">
        <f t="shared" si="0"/>
        <v>0</v>
      </c>
      <c r="K56" s="3" t="str">
        <f t="shared" si="1"/>
        <v>No</v>
      </c>
      <c r="L56" s="8">
        <f t="shared" si="2"/>
        <v>4.0000000000000036E-2</v>
      </c>
      <c r="M56" s="3" t="str">
        <f t="shared" si="3"/>
        <v>No</v>
      </c>
      <c r="N56" s="8">
        <f t="shared" si="4"/>
        <v>4.0000000000000036E-2</v>
      </c>
      <c r="O56" s="3" t="str">
        <f t="shared" si="5"/>
        <v>No</v>
      </c>
      <c r="P56" s="8">
        <f t="shared" si="6"/>
        <v>4.0000000000000036E-2</v>
      </c>
      <c r="Q56" s="3" t="str">
        <f t="shared" si="7"/>
        <v>No</v>
      </c>
      <c r="R56" s="8">
        <f t="shared" si="8"/>
        <v>4.0000000000000036E-2</v>
      </c>
      <c r="S56" s="3" t="str">
        <f t="shared" si="9"/>
        <v>No</v>
      </c>
      <c r="T56" s="8">
        <f t="shared" si="10"/>
        <v>4.0000000000000036E-2</v>
      </c>
      <c r="U56" s="3" t="str">
        <f t="shared" si="11"/>
        <v>No</v>
      </c>
      <c r="V56" s="8">
        <f t="shared" si="12"/>
        <v>0</v>
      </c>
      <c r="W56" s="3" t="str">
        <f t="shared" si="13"/>
        <v>No</v>
      </c>
      <c r="X56" s="8">
        <f t="shared" si="14"/>
        <v>7.999999999999996E-2</v>
      </c>
      <c r="Y56" s="3" t="str">
        <f t="shared" si="15"/>
        <v>No</v>
      </c>
      <c r="Z56" s="8">
        <f t="shared" si="16"/>
        <v>0</v>
      </c>
      <c r="AA56" s="3" t="str">
        <f t="shared" si="17"/>
        <v>No</v>
      </c>
      <c r="AB56" s="8">
        <f t="shared" si="18"/>
        <v>4.0000000000000036E-2</v>
      </c>
      <c r="AC56" s="3" t="str">
        <f t="shared" si="19"/>
        <v>No</v>
      </c>
      <c r="AD56" s="8">
        <f t="shared" si="20"/>
        <v>0.12</v>
      </c>
      <c r="AE56" s="3" t="str">
        <f t="shared" si="19"/>
        <v>Yes</v>
      </c>
      <c r="AF56" s="8">
        <f t="shared" si="21"/>
        <v>4.0000000000000036E-2</v>
      </c>
      <c r="AG56" s="3" t="str">
        <f t="shared" ref="AG56" si="78">IF(AF56&gt;=12%, "Yes","No")</f>
        <v>No</v>
      </c>
      <c r="AH56" s="8">
        <f t="shared" si="23"/>
        <v>0.12</v>
      </c>
      <c r="AI56" s="3" t="str">
        <f t="shared" si="24"/>
        <v>Yes</v>
      </c>
      <c r="AJ56" s="8">
        <f t="shared" si="25"/>
        <v>7.999999999999996E-2</v>
      </c>
      <c r="AK56" s="3" t="str">
        <f t="shared" si="24"/>
        <v>No</v>
      </c>
    </row>
    <row r="57" spans="1:37" x14ac:dyDescent="0.3">
      <c r="A57" s="3">
        <v>56</v>
      </c>
      <c r="B57" t="s">
        <v>54</v>
      </c>
      <c r="C57" t="s">
        <v>74</v>
      </c>
      <c r="D57" s="1">
        <v>0.77</v>
      </c>
      <c r="E57" s="1">
        <v>0.8</v>
      </c>
      <c r="F57" s="1">
        <v>0.86</v>
      </c>
      <c r="G57" s="1">
        <v>0.77</v>
      </c>
      <c r="H57" s="1">
        <v>0.76</v>
      </c>
      <c r="I57" s="1">
        <v>0.69</v>
      </c>
      <c r="J57" s="8">
        <f t="shared" si="0"/>
        <v>3.0000000000000027E-2</v>
      </c>
      <c r="K57" s="3" t="str">
        <f t="shared" si="1"/>
        <v>No</v>
      </c>
      <c r="L57" s="8">
        <f t="shared" si="2"/>
        <v>8.9999999999999969E-2</v>
      </c>
      <c r="M57" s="3" t="str">
        <f t="shared" si="3"/>
        <v>No</v>
      </c>
      <c r="N57" s="8">
        <f t="shared" si="4"/>
        <v>0</v>
      </c>
      <c r="O57" s="3" t="str">
        <f t="shared" si="5"/>
        <v>No</v>
      </c>
      <c r="P57" s="8">
        <f t="shared" si="6"/>
        <v>9.9999999999999978E-2</v>
      </c>
      <c r="Q57" s="3" t="str">
        <f t="shared" si="7"/>
        <v>No</v>
      </c>
      <c r="R57" s="8">
        <f t="shared" si="8"/>
        <v>5.9999999999999942E-2</v>
      </c>
      <c r="S57" s="3" t="str">
        <f t="shared" si="9"/>
        <v>No</v>
      </c>
      <c r="T57" s="8">
        <f t="shared" si="10"/>
        <v>3.0000000000000027E-2</v>
      </c>
      <c r="U57" s="3" t="str">
        <f t="shared" si="11"/>
        <v>No</v>
      </c>
      <c r="V57" s="8">
        <f t="shared" si="12"/>
        <v>4.0000000000000036E-2</v>
      </c>
      <c r="W57" s="3" t="str">
        <f t="shared" si="13"/>
        <v>No</v>
      </c>
      <c r="X57" s="8">
        <f t="shared" si="14"/>
        <v>0.1100000000000001</v>
      </c>
      <c r="Y57" s="3" t="str">
        <f t="shared" si="15"/>
        <v>Yes</v>
      </c>
      <c r="Z57" s="8">
        <f t="shared" si="16"/>
        <v>8.9999999999999969E-2</v>
      </c>
      <c r="AA57" s="3" t="str">
        <f t="shared" si="17"/>
        <v>No</v>
      </c>
      <c r="AB57" s="8">
        <f t="shared" si="18"/>
        <v>9.9999999999999978E-2</v>
      </c>
      <c r="AC57" s="3" t="str">
        <f t="shared" si="19"/>
        <v>No</v>
      </c>
      <c r="AD57" s="8">
        <f t="shared" si="20"/>
        <v>0.17000000000000004</v>
      </c>
      <c r="AE57" s="3" t="str">
        <f t="shared" si="19"/>
        <v>Yes</v>
      </c>
      <c r="AF57" s="8">
        <f t="shared" si="21"/>
        <v>1.0000000000000009E-2</v>
      </c>
      <c r="AG57" s="3" t="str">
        <f t="shared" ref="AG57" si="79">IF(AF57&gt;=12%, "Yes","No")</f>
        <v>No</v>
      </c>
      <c r="AH57" s="8">
        <f t="shared" si="23"/>
        <v>8.0000000000000071E-2</v>
      </c>
      <c r="AI57" s="3" t="str">
        <f t="shared" si="24"/>
        <v>No</v>
      </c>
      <c r="AJ57" s="8">
        <f t="shared" si="25"/>
        <v>7.0000000000000062E-2</v>
      </c>
      <c r="AK57" s="3" t="str">
        <f t="shared" si="24"/>
        <v>No</v>
      </c>
    </row>
    <row r="58" spans="1:37" x14ac:dyDescent="0.3">
      <c r="A58" s="3">
        <v>57</v>
      </c>
      <c r="B58" t="s">
        <v>54</v>
      </c>
      <c r="C58" t="s">
        <v>75</v>
      </c>
      <c r="D58" s="1">
        <v>0.57999999999999996</v>
      </c>
      <c r="E58" s="1">
        <v>0.65</v>
      </c>
      <c r="F58" s="1">
        <v>0.68</v>
      </c>
      <c r="G58" s="1">
        <v>0.63</v>
      </c>
      <c r="H58" s="1">
        <v>0.6</v>
      </c>
      <c r="I58" s="1">
        <v>0.57999999999999996</v>
      </c>
      <c r="J58" s="8">
        <f t="shared" si="0"/>
        <v>7.0000000000000062E-2</v>
      </c>
      <c r="K58" s="3" t="str">
        <f t="shared" si="1"/>
        <v>No</v>
      </c>
      <c r="L58" s="8">
        <f t="shared" si="2"/>
        <v>0.10000000000000009</v>
      </c>
      <c r="M58" s="3" t="str">
        <f t="shared" si="3"/>
        <v>No</v>
      </c>
      <c r="N58" s="8">
        <f t="shared" si="4"/>
        <v>5.0000000000000044E-2</v>
      </c>
      <c r="O58" s="3" t="str">
        <f t="shared" si="5"/>
        <v>No</v>
      </c>
      <c r="P58" s="8">
        <f t="shared" si="6"/>
        <v>8.0000000000000071E-2</v>
      </c>
      <c r="Q58" s="3" t="str">
        <f t="shared" si="7"/>
        <v>No</v>
      </c>
      <c r="R58" s="8">
        <f t="shared" si="8"/>
        <v>3.0000000000000027E-2</v>
      </c>
      <c r="S58" s="3" t="str">
        <f t="shared" si="9"/>
        <v>No</v>
      </c>
      <c r="T58" s="8">
        <f t="shared" si="10"/>
        <v>2.0000000000000018E-2</v>
      </c>
      <c r="U58" s="3" t="str">
        <f t="shared" si="11"/>
        <v>No</v>
      </c>
      <c r="V58" s="8">
        <f t="shared" si="12"/>
        <v>5.0000000000000044E-2</v>
      </c>
      <c r="W58" s="3" t="str">
        <f t="shared" si="13"/>
        <v>No</v>
      </c>
      <c r="X58" s="8">
        <f t="shared" si="14"/>
        <v>7.0000000000000062E-2</v>
      </c>
      <c r="Y58" s="3" t="str">
        <f t="shared" si="15"/>
        <v>No</v>
      </c>
      <c r="Z58" s="8">
        <f t="shared" si="16"/>
        <v>5.0000000000000044E-2</v>
      </c>
      <c r="AA58" s="3" t="str">
        <f t="shared" si="17"/>
        <v>No</v>
      </c>
      <c r="AB58" s="8">
        <f t="shared" si="18"/>
        <v>8.0000000000000071E-2</v>
      </c>
      <c r="AC58" s="3" t="str">
        <f t="shared" si="19"/>
        <v>No</v>
      </c>
      <c r="AD58" s="8">
        <f t="shared" si="20"/>
        <v>0.10000000000000009</v>
      </c>
      <c r="AE58" s="3" t="str">
        <f t="shared" si="19"/>
        <v>No</v>
      </c>
      <c r="AF58" s="8">
        <f t="shared" si="21"/>
        <v>3.0000000000000027E-2</v>
      </c>
      <c r="AG58" s="3" t="str">
        <f t="shared" ref="AG58" si="80">IF(AF58&gt;=12%, "Yes","No")</f>
        <v>No</v>
      </c>
      <c r="AH58" s="8">
        <f t="shared" si="23"/>
        <v>5.0000000000000044E-2</v>
      </c>
      <c r="AI58" s="3" t="str">
        <f t="shared" si="24"/>
        <v>No</v>
      </c>
      <c r="AJ58" s="8">
        <f t="shared" si="25"/>
        <v>2.0000000000000018E-2</v>
      </c>
      <c r="AK58" s="3" t="str">
        <f t="shared" si="24"/>
        <v>No</v>
      </c>
    </row>
    <row r="59" spans="1:37" x14ac:dyDescent="0.3">
      <c r="A59" s="3">
        <v>58</v>
      </c>
      <c r="B59" t="s">
        <v>54</v>
      </c>
      <c r="C59" t="s">
        <v>76</v>
      </c>
      <c r="D59" s="1">
        <v>0.61</v>
      </c>
      <c r="E59" s="1">
        <v>0.68</v>
      </c>
      <c r="F59" s="1">
        <v>0.68</v>
      </c>
      <c r="G59" s="1">
        <v>0.65</v>
      </c>
      <c r="H59" s="1">
        <v>0.62</v>
      </c>
      <c r="I59" s="1">
        <v>0.55000000000000004</v>
      </c>
      <c r="J59" s="8">
        <f t="shared" si="0"/>
        <v>7.0000000000000062E-2</v>
      </c>
      <c r="K59" s="3" t="str">
        <f t="shared" si="1"/>
        <v>No</v>
      </c>
      <c r="L59" s="8">
        <f t="shared" si="2"/>
        <v>7.0000000000000062E-2</v>
      </c>
      <c r="M59" s="3" t="str">
        <f t="shared" si="3"/>
        <v>No</v>
      </c>
      <c r="N59" s="8">
        <f t="shared" si="4"/>
        <v>4.0000000000000036E-2</v>
      </c>
      <c r="O59" s="3" t="str">
        <f t="shared" si="5"/>
        <v>No</v>
      </c>
      <c r="P59" s="8">
        <f t="shared" si="6"/>
        <v>6.0000000000000053E-2</v>
      </c>
      <c r="Q59" s="3" t="str">
        <f t="shared" si="7"/>
        <v>No</v>
      </c>
      <c r="R59" s="8">
        <f t="shared" si="8"/>
        <v>0</v>
      </c>
      <c r="S59" s="3" t="str">
        <f t="shared" si="9"/>
        <v>No</v>
      </c>
      <c r="T59" s="8">
        <f t="shared" si="10"/>
        <v>3.0000000000000027E-2</v>
      </c>
      <c r="U59" s="3" t="str">
        <f t="shared" si="11"/>
        <v>No</v>
      </c>
      <c r="V59" s="8">
        <f t="shared" si="12"/>
        <v>6.0000000000000053E-2</v>
      </c>
      <c r="W59" s="3" t="str">
        <f t="shared" si="13"/>
        <v>No</v>
      </c>
      <c r="X59" s="8">
        <f t="shared" si="14"/>
        <v>0.13</v>
      </c>
      <c r="Y59" s="3" t="str">
        <f t="shared" si="15"/>
        <v>Yes</v>
      </c>
      <c r="Z59" s="8">
        <f t="shared" si="16"/>
        <v>3.0000000000000027E-2</v>
      </c>
      <c r="AA59" s="3" t="str">
        <f t="shared" si="17"/>
        <v>No</v>
      </c>
      <c r="AB59" s="8">
        <f t="shared" si="18"/>
        <v>6.0000000000000053E-2</v>
      </c>
      <c r="AC59" s="3" t="str">
        <f t="shared" si="19"/>
        <v>No</v>
      </c>
      <c r="AD59" s="8">
        <f t="shared" si="20"/>
        <v>0.13</v>
      </c>
      <c r="AE59" s="3" t="str">
        <f t="shared" si="19"/>
        <v>Yes</v>
      </c>
      <c r="AF59" s="8">
        <f t="shared" si="21"/>
        <v>3.0000000000000027E-2</v>
      </c>
      <c r="AG59" s="3" t="str">
        <f t="shared" ref="AG59" si="81">IF(AF59&gt;=12%, "Yes","No")</f>
        <v>No</v>
      </c>
      <c r="AH59" s="8">
        <f t="shared" si="23"/>
        <v>9.9999999999999978E-2</v>
      </c>
      <c r="AI59" s="3" t="str">
        <f t="shared" si="24"/>
        <v>No</v>
      </c>
      <c r="AJ59" s="8">
        <f t="shared" si="25"/>
        <v>6.9999999999999951E-2</v>
      </c>
      <c r="AK59" s="3" t="str">
        <f t="shared" si="24"/>
        <v>No</v>
      </c>
    </row>
    <row r="60" spans="1:37" x14ac:dyDescent="0.3">
      <c r="A60" s="3">
        <v>59</v>
      </c>
      <c r="B60" t="s">
        <v>54</v>
      </c>
      <c r="C60" t="s">
        <v>77</v>
      </c>
      <c r="D60" s="1">
        <v>0.79</v>
      </c>
      <c r="E60" s="1">
        <v>0.78</v>
      </c>
      <c r="F60" s="1">
        <v>0.71</v>
      </c>
      <c r="G60" s="1">
        <v>0.68</v>
      </c>
      <c r="H60" s="1">
        <v>0.65</v>
      </c>
      <c r="I60" s="1">
        <v>0.64</v>
      </c>
      <c r="J60" s="8">
        <f t="shared" si="0"/>
        <v>1.0000000000000009E-2</v>
      </c>
      <c r="K60" s="3" t="str">
        <f t="shared" si="1"/>
        <v>No</v>
      </c>
      <c r="L60" s="8">
        <f t="shared" si="2"/>
        <v>8.0000000000000071E-2</v>
      </c>
      <c r="M60" s="3" t="str">
        <f t="shared" si="3"/>
        <v>No</v>
      </c>
      <c r="N60" s="8">
        <f t="shared" si="4"/>
        <v>0.10999999999999999</v>
      </c>
      <c r="O60" s="3" t="str">
        <f t="shared" si="5"/>
        <v>No</v>
      </c>
      <c r="P60" s="8">
        <f t="shared" si="6"/>
        <v>5.9999999999999942E-2</v>
      </c>
      <c r="Q60" s="3" t="str">
        <f t="shared" si="7"/>
        <v>No</v>
      </c>
      <c r="R60" s="8">
        <f t="shared" si="8"/>
        <v>7.0000000000000062E-2</v>
      </c>
      <c r="S60" s="3" t="str">
        <f t="shared" si="9"/>
        <v>No</v>
      </c>
      <c r="T60" s="8">
        <f t="shared" si="10"/>
        <v>9.9999999999999978E-2</v>
      </c>
      <c r="U60" s="3" t="str">
        <f t="shared" si="11"/>
        <v>No</v>
      </c>
      <c r="V60" s="8">
        <f t="shared" si="12"/>
        <v>0.13</v>
      </c>
      <c r="W60" s="3" t="str">
        <f t="shared" si="13"/>
        <v>Yes</v>
      </c>
      <c r="X60" s="8">
        <f t="shared" si="14"/>
        <v>0.14000000000000001</v>
      </c>
      <c r="Y60" s="3" t="str">
        <f t="shared" si="15"/>
        <v>Yes</v>
      </c>
      <c r="Z60" s="8">
        <f t="shared" si="16"/>
        <v>2.9999999999999916E-2</v>
      </c>
      <c r="AA60" s="3" t="str">
        <f t="shared" si="17"/>
        <v>No</v>
      </c>
      <c r="AB60" s="8">
        <f t="shared" si="18"/>
        <v>5.9999999999999942E-2</v>
      </c>
      <c r="AC60" s="3" t="str">
        <f t="shared" si="19"/>
        <v>No</v>
      </c>
      <c r="AD60" s="8">
        <f t="shared" si="20"/>
        <v>6.9999999999999951E-2</v>
      </c>
      <c r="AE60" s="3" t="str">
        <f t="shared" si="19"/>
        <v>No</v>
      </c>
      <c r="AF60" s="8">
        <f t="shared" si="21"/>
        <v>3.0000000000000027E-2</v>
      </c>
      <c r="AG60" s="3" t="str">
        <f t="shared" ref="AG60" si="82">IF(AF60&gt;=12%, "Yes","No")</f>
        <v>No</v>
      </c>
      <c r="AH60" s="8">
        <f t="shared" si="23"/>
        <v>4.0000000000000036E-2</v>
      </c>
      <c r="AI60" s="3" t="str">
        <f t="shared" si="24"/>
        <v>No</v>
      </c>
      <c r="AJ60" s="8">
        <f t="shared" si="25"/>
        <v>1.0000000000000009E-2</v>
      </c>
      <c r="AK60" s="3" t="str">
        <f t="shared" si="24"/>
        <v>No</v>
      </c>
    </row>
    <row r="61" spans="1:37" x14ac:dyDescent="0.3">
      <c r="A61" s="3">
        <v>60</v>
      </c>
      <c r="B61" t="s">
        <v>54</v>
      </c>
      <c r="C61" t="s">
        <v>78</v>
      </c>
      <c r="D61" s="1">
        <v>0.78</v>
      </c>
      <c r="E61" s="1">
        <v>0.85</v>
      </c>
      <c r="F61" s="1">
        <v>0.86</v>
      </c>
      <c r="G61" s="1">
        <v>0.78</v>
      </c>
      <c r="H61" s="1">
        <v>0.75</v>
      </c>
      <c r="I61" s="1">
        <v>0.74</v>
      </c>
      <c r="J61" s="8">
        <f t="shared" si="0"/>
        <v>6.9999999999999951E-2</v>
      </c>
      <c r="K61" s="3" t="str">
        <f t="shared" si="1"/>
        <v>No</v>
      </c>
      <c r="L61" s="8">
        <f t="shared" si="2"/>
        <v>7.999999999999996E-2</v>
      </c>
      <c r="M61" s="3" t="str">
        <f t="shared" si="3"/>
        <v>No</v>
      </c>
      <c r="N61" s="8">
        <f t="shared" si="4"/>
        <v>0</v>
      </c>
      <c r="O61" s="3" t="str">
        <f t="shared" si="5"/>
        <v>No</v>
      </c>
      <c r="P61" s="8">
        <f t="shared" si="6"/>
        <v>0.10999999999999999</v>
      </c>
      <c r="Q61" s="3" t="str">
        <f t="shared" si="7"/>
        <v>Yes</v>
      </c>
      <c r="R61" s="8">
        <f t="shared" si="8"/>
        <v>1.0000000000000009E-2</v>
      </c>
      <c r="S61" s="3" t="str">
        <f t="shared" si="9"/>
        <v>No</v>
      </c>
      <c r="T61" s="8">
        <f t="shared" si="10"/>
        <v>6.9999999999999951E-2</v>
      </c>
      <c r="U61" s="3" t="str">
        <f t="shared" si="11"/>
        <v>No</v>
      </c>
      <c r="V61" s="8">
        <f t="shared" si="12"/>
        <v>9.9999999999999978E-2</v>
      </c>
      <c r="W61" s="3" t="str">
        <f t="shared" si="13"/>
        <v>No</v>
      </c>
      <c r="X61" s="8">
        <f t="shared" si="14"/>
        <v>0.10999999999999999</v>
      </c>
      <c r="Y61" s="3" t="str">
        <f t="shared" si="15"/>
        <v>Yes</v>
      </c>
      <c r="Z61" s="8">
        <f t="shared" si="16"/>
        <v>7.999999999999996E-2</v>
      </c>
      <c r="AA61" s="3" t="str">
        <f t="shared" si="17"/>
        <v>No</v>
      </c>
      <c r="AB61" s="8">
        <f t="shared" si="18"/>
        <v>0.10999999999999999</v>
      </c>
      <c r="AC61" s="3" t="str">
        <f t="shared" si="19"/>
        <v>No</v>
      </c>
      <c r="AD61" s="8">
        <f t="shared" si="20"/>
        <v>0.12</v>
      </c>
      <c r="AE61" s="3" t="str">
        <f t="shared" si="19"/>
        <v>Yes</v>
      </c>
      <c r="AF61" s="8">
        <f t="shared" si="21"/>
        <v>3.0000000000000027E-2</v>
      </c>
      <c r="AG61" s="3" t="str">
        <f t="shared" ref="AG61" si="83">IF(AF61&gt;=12%, "Yes","No")</f>
        <v>No</v>
      </c>
      <c r="AH61" s="8">
        <f t="shared" si="23"/>
        <v>4.0000000000000036E-2</v>
      </c>
      <c r="AI61" s="3" t="str">
        <f t="shared" si="24"/>
        <v>No</v>
      </c>
      <c r="AJ61" s="8">
        <f t="shared" si="25"/>
        <v>1.0000000000000009E-2</v>
      </c>
      <c r="AK61" s="3" t="str">
        <f t="shared" si="24"/>
        <v>No</v>
      </c>
    </row>
    <row r="62" spans="1:37" x14ac:dyDescent="0.3">
      <c r="A62" s="3">
        <v>61</v>
      </c>
      <c r="B62" t="s">
        <v>54</v>
      </c>
      <c r="C62" t="s">
        <v>79</v>
      </c>
      <c r="D62" s="1">
        <v>0.45</v>
      </c>
      <c r="E62" s="1">
        <v>0.55000000000000004</v>
      </c>
      <c r="F62" s="1">
        <v>0.64</v>
      </c>
      <c r="G62" s="1">
        <v>0.5</v>
      </c>
      <c r="H62" s="1">
        <v>0.46</v>
      </c>
      <c r="I62" s="1">
        <v>0.46</v>
      </c>
      <c r="J62" s="8">
        <f t="shared" si="0"/>
        <v>0.10000000000000003</v>
      </c>
      <c r="K62" s="3" t="str">
        <f t="shared" si="1"/>
        <v>No</v>
      </c>
      <c r="L62" s="8">
        <f t="shared" si="2"/>
        <v>0.19</v>
      </c>
      <c r="M62" s="3" t="str">
        <f t="shared" si="3"/>
        <v>Yes</v>
      </c>
      <c r="N62" s="8">
        <f t="shared" si="4"/>
        <v>4.9999999999999989E-2</v>
      </c>
      <c r="O62" s="3" t="str">
        <f t="shared" si="5"/>
        <v>No</v>
      </c>
      <c r="P62" s="8">
        <f t="shared" si="6"/>
        <v>0.18</v>
      </c>
      <c r="Q62" s="3" t="str">
        <f t="shared" si="7"/>
        <v>Yes</v>
      </c>
      <c r="R62" s="8">
        <f t="shared" si="8"/>
        <v>8.9999999999999969E-2</v>
      </c>
      <c r="S62" s="3" t="str">
        <f t="shared" si="9"/>
        <v>No</v>
      </c>
      <c r="T62" s="8">
        <f t="shared" si="10"/>
        <v>5.0000000000000044E-2</v>
      </c>
      <c r="U62" s="3" t="str">
        <f t="shared" si="11"/>
        <v>No</v>
      </c>
      <c r="V62" s="8">
        <f t="shared" si="12"/>
        <v>9.0000000000000024E-2</v>
      </c>
      <c r="W62" s="3" t="str">
        <f t="shared" si="13"/>
        <v>No</v>
      </c>
      <c r="X62" s="8">
        <f t="shared" si="14"/>
        <v>9.0000000000000024E-2</v>
      </c>
      <c r="Y62" s="3" t="str">
        <f t="shared" si="15"/>
        <v>No</v>
      </c>
      <c r="Z62" s="8">
        <f t="shared" si="16"/>
        <v>0.14000000000000001</v>
      </c>
      <c r="AA62" s="3" t="str">
        <f t="shared" si="17"/>
        <v>Yes</v>
      </c>
      <c r="AB62" s="8">
        <f t="shared" si="18"/>
        <v>0.18</v>
      </c>
      <c r="AC62" s="3" t="str">
        <f t="shared" si="19"/>
        <v>Yes</v>
      </c>
      <c r="AD62" s="8">
        <f t="shared" si="20"/>
        <v>0.18</v>
      </c>
      <c r="AE62" s="3" t="str">
        <f t="shared" si="19"/>
        <v>Yes</v>
      </c>
      <c r="AF62" s="8">
        <f t="shared" si="21"/>
        <v>3.999999999999998E-2</v>
      </c>
      <c r="AG62" s="3" t="str">
        <f t="shared" ref="AG62" si="84">IF(AF62&gt;=12%, "Yes","No")</f>
        <v>No</v>
      </c>
      <c r="AH62" s="8">
        <f t="shared" si="23"/>
        <v>3.999999999999998E-2</v>
      </c>
      <c r="AI62" s="3" t="str">
        <f t="shared" si="24"/>
        <v>No</v>
      </c>
      <c r="AJ62" s="8">
        <f t="shared" si="25"/>
        <v>0</v>
      </c>
      <c r="AK62" s="3" t="str">
        <f t="shared" si="24"/>
        <v>No</v>
      </c>
    </row>
    <row r="63" spans="1:37" x14ac:dyDescent="0.3">
      <c r="A63" s="3">
        <v>62</v>
      </c>
      <c r="B63" t="s">
        <v>54</v>
      </c>
      <c r="C63" t="s">
        <v>80</v>
      </c>
      <c r="D63" s="1">
        <v>0.4</v>
      </c>
      <c r="E63" s="1">
        <v>0.47</v>
      </c>
      <c r="F63" s="1">
        <v>0.55000000000000004</v>
      </c>
      <c r="G63" s="1">
        <v>0.54</v>
      </c>
      <c r="H63" s="1">
        <v>0.53</v>
      </c>
      <c r="I63" s="1">
        <v>0.55000000000000004</v>
      </c>
      <c r="J63" s="8">
        <f t="shared" si="0"/>
        <v>6.9999999999999951E-2</v>
      </c>
      <c r="K63" s="3" t="str">
        <f t="shared" si="1"/>
        <v>No</v>
      </c>
      <c r="L63" s="8">
        <f t="shared" si="2"/>
        <v>0.15000000000000002</v>
      </c>
      <c r="M63" s="3" t="str">
        <f t="shared" si="3"/>
        <v>Yes</v>
      </c>
      <c r="N63" s="8">
        <f t="shared" si="4"/>
        <v>0.14000000000000001</v>
      </c>
      <c r="O63" s="3" t="str">
        <f t="shared" si="5"/>
        <v>Yes</v>
      </c>
      <c r="P63" s="8">
        <f t="shared" si="6"/>
        <v>2.0000000000000018E-2</v>
      </c>
      <c r="Q63" s="3" t="str">
        <f t="shared" si="7"/>
        <v>No</v>
      </c>
      <c r="R63" s="8">
        <f t="shared" si="8"/>
        <v>8.0000000000000071E-2</v>
      </c>
      <c r="S63" s="3" t="str">
        <f t="shared" si="9"/>
        <v>No</v>
      </c>
      <c r="T63" s="8">
        <f t="shared" si="10"/>
        <v>7.0000000000000062E-2</v>
      </c>
      <c r="U63" s="3" t="str">
        <f t="shared" si="11"/>
        <v>No</v>
      </c>
      <c r="V63" s="8">
        <f t="shared" si="12"/>
        <v>6.0000000000000053E-2</v>
      </c>
      <c r="W63" s="3" t="str">
        <f t="shared" si="13"/>
        <v>No</v>
      </c>
      <c r="X63" s="8">
        <f t="shared" si="14"/>
        <v>8.0000000000000071E-2</v>
      </c>
      <c r="Y63" s="3" t="str">
        <f t="shared" si="15"/>
        <v>No</v>
      </c>
      <c r="Z63" s="8">
        <f t="shared" si="16"/>
        <v>1.0000000000000009E-2</v>
      </c>
      <c r="AA63" s="3" t="str">
        <f t="shared" si="17"/>
        <v>No</v>
      </c>
      <c r="AB63" s="8">
        <f t="shared" si="18"/>
        <v>2.0000000000000018E-2</v>
      </c>
      <c r="AC63" s="3" t="str">
        <f t="shared" si="19"/>
        <v>No</v>
      </c>
      <c r="AD63" s="8">
        <f t="shared" si="20"/>
        <v>0</v>
      </c>
      <c r="AE63" s="3" t="str">
        <f t="shared" si="19"/>
        <v>No</v>
      </c>
      <c r="AF63" s="8">
        <f t="shared" si="21"/>
        <v>1.0000000000000009E-2</v>
      </c>
      <c r="AG63" s="3" t="str">
        <f t="shared" ref="AG63" si="85">IF(AF63&gt;=12%, "Yes","No")</f>
        <v>No</v>
      </c>
      <c r="AH63" s="8">
        <f t="shared" si="23"/>
        <v>1.0000000000000009E-2</v>
      </c>
      <c r="AI63" s="3" t="str">
        <f t="shared" si="24"/>
        <v>No</v>
      </c>
      <c r="AJ63" s="8">
        <f t="shared" si="25"/>
        <v>2.0000000000000018E-2</v>
      </c>
      <c r="AK63" s="3" t="str">
        <f t="shared" si="24"/>
        <v>No</v>
      </c>
    </row>
    <row r="64" spans="1:37" x14ac:dyDescent="0.3">
      <c r="A64" s="3">
        <v>63</v>
      </c>
      <c r="B64" t="s">
        <v>54</v>
      </c>
      <c r="C64" t="s">
        <v>81</v>
      </c>
      <c r="D64" s="1">
        <v>0.47</v>
      </c>
      <c r="E64" s="1">
        <v>0.55000000000000004</v>
      </c>
      <c r="F64" s="1">
        <v>0.61</v>
      </c>
      <c r="G64" s="1">
        <v>0.56000000000000005</v>
      </c>
      <c r="H64" s="1">
        <v>0.52</v>
      </c>
      <c r="I64" s="1">
        <v>0.55000000000000004</v>
      </c>
      <c r="J64" s="8">
        <f t="shared" si="0"/>
        <v>8.0000000000000071E-2</v>
      </c>
      <c r="K64" s="3" t="str">
        <f t="shared" si="1"/>
        <v>No</v>
      </c>
      <c r="L64" s="8">
        <f t="shared" si="2"/>
        <v>0.14000000000000001</v>
      </c>
      <c r="M64" s="3" t="str">
        <f t="shared" si="3"/>
        <v>Yes</v>
      </c>
      <c r="N64" s="8">
        <f t="shared" si="4"/>
        <v>9.000000000000008E-2</v>
      </c>
      <c r="O64" s="3" t="str">
        <f t="shared" si="5"/>
        <v>No</v>
      </c>
      <c r="P64" s="8">
        <f t="shared" si="6"/>
        <v>8.9999999999999969E-2</v>
      </c>
      <c r="Q64" s="3" t="str">
        <f t="shared" si="7"/>
        <v>No</v>
      </c>
      <c r="R64" s="8">
        <f t="shared" si="8"/>
        <v>5.9999999999999942E-2</v>
      </c>
      <c r="S64" s="3" t="str">
        <f t="shared" si="9"/>
        <v>No</v>
      </c>
      <c r="T64" s="8">
        <f t="shared" si="10"/>
        <v>1.0000000000000009E-2</v>
      </c>
      <c r="U64" s="3" t="str">
        <f t="shared" si="11"/>
        <v>No</v>
      </c>
      <c r="V64" s="8">
        <f t="shared" si="12"/>
        <v>3.0000000000000027E-2</v>
      </c>
      <c r="W64" s="3" t="str">
        <f t="shared" si="13"/>
        <v>No</v>
      </c>
      <c r="X64" s="8">
        <f t="shared" si="14"/>
        <v>0</v>
      </c>
      <c r="Y64" s="3" t="str">
        <f t="shared" si="15"/>
        <v>No</v>
      </c>
      <c r="Z64" s="8">
        <f t="shared" si="16"/>
        <v>4.9999999999999933E-2</v>
      </c>
      <c r="AA64" s="3" t="str">
        <f t="shared" si="17"/>
        <v>No</v>
      </c>
      <c r="AB64" s="8">
        <f t="shared" si="18"/>
        <v>8.9999999999999969E-2</v>
      </c>
      <c r="AC64" s="3" t="str">
        <f t="shared" si="19"/>
        <v>No</v>
      </c>
      <c r="AD64" s="8">
        <f t="shared" si="20"/>
        <v>5.9999999999999942E-2</v>
      </c>
      <c r="AE64" s="3" t="str">
        <f t="shared" si="19"/>
        <v>No</v>
      </c>
      <c r="AF64" s="8">
        <f t="shared" si="21"/>
        <v>4.0000000000000036E-2</v>
      </c>
      <c r="AG64" s="3" t="str">
        <f t="shared" ref="AG64" si="86">IF(AF64&gt;=12%, "Yes","No")</f>
        <v>No</v>
      </c>
      <c r="AH64" s="8">
        <f t="shared" si="23"/>
        <v>1.0000000000000009E-2</v>
      </c>
      <c r="AI64" s="3" t="str">
        <f t="shared" si="24"/>
        <v>No</v>
      </c>
      <c r="AJ64" s="8">
        <f t="shared" si="25"/>
        <v>3.0000000000000027E-2</v>
      </c>
      <c r="AK64" s="3" t="str">
        <f t="shared" si="24"/>
        <v>No</v>
      </c>
    </row>
    <row r="65" spans="1:37" x14ac:dyDescent="0.3">
      <c r="A65" s="3">
        <v>64</v>
      </c>
      <c r="B65" t="s">
        <v>54</v>
      </c>
      <c r="C65" t="s">
        <v>82</v>
      </c>
      <c r="D65" s="1">
        <v>0.39</v>
      </c>
      <c r="E65" s="1">
        <v>0.35</v>
      </c>
      <c r="F65" s="1">
        <v>0.3</v>
      </c>
      <c r="G65" s="1">
        <v>0.28999999999999998</v>
      </c>
      <c r="H65" s="1">
        <v>0.34</v>
      </c>
      <c r="I65" s="1">
        <v>0.24</v>
      </c>
      <c r="J65" s="8">
        <f t="shared" si="0"/>
        <v>4.0000000000000036E-2</v>
      </c>
      <c r="K65" s="3" t="str">
        <f t="shared" si="1"/>
        <v>No</v>
      </c>
      <c r="L65" s="8">
        <f t="shared" si="2"/>
        <v>9.0000000000000024E-2</v>
      </c>
      <c r="M65" s="3" t="str">
        <f t="shared" si="3"/>
        <v>No</v>
      </c>
      <c r="N65" s="8">
        <f t="shared" si="4"/>
        <v>0.10000000000000003</v>
      </c>
      <c r="O65" s="3" t="str">
        <f t="shared" si="5"/>
        <v>No</v>
      </c>
      <c r="P65" s="8">
        <f t="shared" si="6"/>
        <v>4.0000000000000036E-2</v>
      </c>
      <c r="Q65" s="3" t="str">
        <f t="shared" si="7"/>
        <v>No</v>
      </c>
      <c r="R65" s="8">
        <f t="shared" si="8"/>
        <v>4.9999999999999989E-2</v>
      </c>
      <c r="S65" s="3" t="str">
        <f t="shared" si="9"/>
        <v>No</v>
      </c>
      <c r="T65" s="8">
        <f t="shared" si="10"/>
        <v>0.06</v>
      </c>
      <c r="U65" s="3" t="str">
        <f t="shared" si="11"/>
        <v>No</v>
      </c>
      <c r="V65" s="8">
        <f t="shared" si="12"/>
        <v>9.9999999999999534E-3</v>
      </c>
      <c r="W65" s="3" t="str">
        <f t="shared" si="13"/>
        <v>No</v>
      </c>
      <c r="X65" s="8">
        <f t="shared" si="14"/>
        <v>0.10999999999999999</v>
      </c>
      <c r="Y65" s="3" t="str">
        <f t="shared" si="15"/>
        <v>Yes</v>
      </c>
      <c r="Z65" s="8">
        <f t="shared" si="16"/>
        <v>1.0000000000000009E-2</v>
      </c>
      <c r="AA65" s="3" t="str">
        <f t="shared" si="17"/>
        <v>No</v>
      </c>
      <c r="AB65" s="8">
        <f t="shared" si="18"/>
        <v>4.0000000000000036E-2</v>
      </c>
      <c r="AC65" s="3" t="str">
        <f t="shared" si="19"/>
        <v>No</v>
      </c>
      <c r="AD65" s="8">
        <f t="shared" si="20"/>
        <v>0.06</v>
      </c>
      <c r="AE65" s="3" t="str">
        <f t="shared" si="19"/>
        <v>No</v>
      </c>
      <c r="AF65" s="8">
        <f t="shared" si="21"/>
        <v>5.0000000000000044E-2</v>
      </c>
      <c r="AG65" s="3" t="str">
        <f t="shared" ref="AG65" si="87">IF(AF65&gt;=12%, "Yes","No")</f>
        <v>No</v>
      </c>
      <c r="AH65" s="8">
        <f t="shared" si="23"/>
        <v>4.9999999999999989E-2</v>
      </c>
      <c r="AI65" s="3" t="str">
        <f t="shared" si="24"/>
        <v>No</v>
      </c>
      <c r="AJ65" s="8">
        <f t="shared" si="25"/>
        <v>0.10000000000000003</v>
      </c>
      <c r="AK65" s="3" t="str">
        <f t="shared" si="24"/>
        <v>No</v>
      </c>
    </row>
    <row r="66" spans="1:37" x14ac:dyDescent="0.3">
      <c r="A66" s="3">
        <v>65</v>
      </c>
      <c r="B66" t="s">
        <v>54</v>
      </c>
      <c r="C66" t="s">
        <v>83</v>
      </c>
      <c r="D66" s="1">
        <v>0.72</v>
      </c>
      <c r="E66" s="1">
        <v>0.57999999999999996</v>
      </c>
      <c r="F66" s="1">
        <v>0.61</v>
      </c>
      <c r="G66" s="1">
        <v>0.69</v>
      </c>
      <c r="H66" s="1">
        <v>0.56000000000000005</v>
      </c>
      <c r="I66" s="1">
        <v>0.59</v>
      </c>
      <c r="J66" s="8">
        <f t="shared" si="0"/>
        <v>0.14000000000000001</v>
      </c>
      <c r="K66" s="3" t="str">
        <f t="shared" si="1"/>
        <v>Yes</v>
      </c>
      <c r="L66" s="8">
        <f t="shared" si="2"/>
        <v>0.10999999999999999</v>
      </c>
      <c r="M66" s="3" t="str">
        <f t="shared" si="3"/>
        <v>No</v>
      </c>
      <c r="N66" s="8">
        <f t="shared" si="4"/>
        <v>3.0000000000000027E-2</v>
      </c>
      <c r="O66" s="3" t="str">
        <f t="shared" si="5"/>
        <v>No</v>
      </c>
      <c r="P66" s="8">
        <f t="shared" si="6"/>
        <v>4.9999999999999933E-2</v>
      </c>
      <c r="Q66" s="3" t="str">
        <f t="shared" si="7"/>
        <v>No</v>
      </c>
      <c r="R66" s="8">
        <f t="shared" si="8"/>
        <v>3.0000000000000027E-2</v>
      </c>
      <c r="S66" s="3" t="str">
        <f t="shared" si="9"/>
        <v>No</v>
      </c>
      <c r="T66" s="8">
        <f t="shared" si="10"/>
        <v>0.10999999999999999</v>
      </c>
      <c r="U66" s="3" t="str">
        <f t="shared" si="11"/>
        <v>No</v>
      </c>
      <c r="V66" s="8">
        <f t="shared" si="12"/>
        <v>1.9999999999999907E-2</v>
      </c>
      <c r="W66" s="3" t="str">
        <f t="shared" si="13"/>
        <v>No</v>
      </c>
      <c r="X66" s="8">
        <f t="shared" si="14"/>
        <v>1.0000000000000009E-2</v>
      </c>
      <c r="Y66" s="3" t="str">
        <f t="shared" si="15"/>
        <v>No</v>
      </c>
      <c r="Z66" s="8">
        <f t="shared" si="16"/>
        <v>7.999999999999996E-2</v>
      </c>
      <c r="AA66" s="3" t="str">
        <f t="shared" si="17"/>
        <v>No</v>
      </c>
      <c r="AB66" s="8">
        <f t="shared" si="18"/>
        <v>4.9999999999999933E-2</v>
      </c>
      <c r="AC66" s="3" t="str">
        <f t="shared" si="19"/>
        <v>No</v>
      </c>
      <c r="AD66" s="8">
        <f t="shared" si="20"/>
        <v>2.0000000000000018E-2</v>
      </c>
      <c r="AE66" s="3" t="str">
        <f t="shared" si="19"/>
        <v>No</v>
      </c>
      <c r="AF66" s="8">
        <f t="shared" si="21"/>
        <v>0.12999999999999989</v>
      </c>
      <c r="AG66" s="3" t="str">
        <f t="shared" ref="AG66" si="88">IF(AF66&gt;=12%, "Yes","No")</f>
        <v>Yes</v>
      </c>
      <c r="AH66" s="8">
        <f t="shared" si="23"/>
        <v>9.9999999999999978E-2</v>
      </c>
      <c r="AI66" s="3" t="str">
        <f t="shared" si="24"/>
        <v>No</v>
      </c>
      <c r="AJ66" s="8">
        <f t="shared" si="25"/>
        <v>2.9999999999999916E-2</v>
      </c>
      <c r="AK66" s="3" t="str">
        <f t="shared" si="24"/>
        <v>No</v>
      </c>
    </row>
    <row r="67" spans="1:37" x14ac:dyDescent="0.3">
      <c r="A67" s="3">
        <v>66</v>
      </c>
      <c r="B67" t="s">
        <v>54</v>
      </c>
      <c r="C67" t="s">
        <v>84</v>
      </c>
      <c r="D67" s="1">
        <v>0.61</v>
      </c>
      <c r="E67" s="1">
        <v>0.61</v>
      </c>
      <c r="F67" s="1">
        <v>0.69</v>
      </c>
      <c r="G67" s="1">
        <v>0.67</v>
      </c>
      <c r="H67" s="1">
        <v>0.54</v>
      </c>
      <c r="I67" s="1">
        <v>0.55000000000000004</v>
      </c>
      <c r="J67" s="8">
        <f t="shared" ref="J67:J130" si="89">ABS(D67-E67)</f>
        <v>0</v>
      </c>
      <c r="K67" s="3" t="str">
        <f t="shared" ref="K67:K130" si="90">IF(J67&gt;=11%, "Yes", "No")</f>
        <v>No</v>
      </c>
      <c r="L67" s="8">
        <f t="shared" ref="L67:L130" si="91">ABS(D67-F67)</f>
        <v>7.999999999999996E-2</v>
      </c>
      <c r="M67" s="3" t="str">
        <f t="shared" ref="M67:M130" si="92">IF(L67&gt;=12%, "Yes", "No")</f>
        <v>No</v>
      </c>
      <c r="N67" s="8">
        <f t="shared" ref="N67:N130" si="93">ABS(D67-G67)</f>
        <v>6.0000000000000053E-2</v>
      </c>
      <c r="O67" s="3" t="str">
        <f t="shared" ref="O67:O130" si="94">IF(N67&gt;=13%, "Yes","No")</f>
        <v>No</v>
      </c>
      <c r="P67" s="8">
        <f t="shared" ref="P67:P130" si="95">ABS(F67-H67)</f>
        <v>0.14999999999999991</v>
      </c>
      <c r="Q67" s="3" t="str">
        <f t="shared" ref="Q67:Q130" si="96">IF(P67&gt;=11%, "Yes","No")</f>
        <v>Yes</v>
      </c>
      <c r="R67" s="8">
        <f t="shared" ref="R67:R130" si="97">ABS(E67-F67)</f>
        <v>7.999999999999996E-2</v>
      </c>
      <c r="S67" s="3" t="str">
        <f t="shared" ref="S67:S130" si="98">IF(R67&gt;=12%, "Yes","No")</f>
        <v>No</v>
      </c>
      <c r="T67" s="8">
        <f t="shared" ref="T67:T130" si="99">ABS(E67-G67)</f>
        <v>6.0000000000000053E-2</v>
      </c>
      <c r="U67" s="3" t="str">
        <f t="shared" ref="U67:U130" si="100">IF(T67&gt;=13%, "Yes","No")</f>
        <v>No</v>
      </c>
      <c r="V67" s="8">
        <f t="shared" ref="V67:V130" si="101">ABS(E67-H67)</f>
        <v>6.9999999999999951E-2</v>
      </c>
      <c r="W67" s="3" t="str">
        <f t="shared" ref="W67:W130" si="102">IF(V67&gt;=11%, "Yes","No")</f>
        <v>No</v>
      </c>
      <c r="X67" s="8">
        <f t="shared" ref="X67:X130" si="103">ABS(E67-I67)</f>
        <v>5.9999999999999942E-2</v>
      </c>
      <c r="Y67" s="3" t="str">
        <f t="shared" ref="Y67:Y130" si="104">IF(X67&gt;=11%, "Yes","No")</f>
        <v>No</v>
      </c>
      <c r="Z67" s="8">
        <f t="shared" ref="Z67:Z130" si="105">ABS(F67-G67)</f>
        <v>1.9999999999999907E-2</v>
      </c>
      <c r="AA67" s="3" t="str">
        <f t="shared" ref="AA67:AA130" si="106">IF(Z67&gt;=13%, "Yes","No")</f>
        <v>No</v>
      </c>
      <c r="AB67" s="8">
        <f t="shared" ref="AB67:AB130" si="107">ABS(F67-H67)</f>
        <v>0.14999999999999991</v>
      </c>
      <c r="AC67" s="3" t="str">
        <f t="shared" ref="AC67:AE130" si="108">IF(AB67&gt;=12%, "Yes","No")</f>
        <v>Yes</v>
      </c>
      <c r="AD67" s="8">
        <f t="shared" ref="AD67:AD130" si="109">ABS(F67-I67)</f>
        <v>0.1399999999999999</v>
      </c>
      <c r="AE67" s="3" t="str">
        <f t="shared" si="108"/>
        <v>Yes</v>
      </c>
      <c r="AF67" s="8">
        <f t="shared" ref="AF67:AF130" si="110">ABS(G67-H67)</f>
        <v>0.13</v>
      </c>
      <c r="AG67" s="3" t="str">
        <f t="shared" ref="AG67" si="111">IF(AF67&gt;=12%, "Yes","No")</f>
        <v>Yes</v>
      </c>
      <c r="AH67" s="8">
        <f t="shared" ref="AH67:AH130" si="112">ABS(G67-I67)</f>
        <v>0.12</v>
      </c>
      <c r="AI67" s="3" t="str">
        <f t="shared" ref="AI67:AK130" si="113">IF(AH67&gt;=11%, "Yes","No")</f>
        <v>Yes</v>
      </c>
      <c r="AJ67" s="8">
        <f t="shared" ref="AJ67:AJ130" si="114">ABS(H67-I67)</f>
        <v>1.0000000000000009E-2</v>
      </c>
      <c r="AK67" s="3" t="str">
        <f t="shared" si="113"/>
        <v>No</v>
      </c>
    </row>
    <row r="68" spans="1:37" x14ac:dyDescent="0.3">
      <c r="A68" s="3">
        <v>67</v>
      </c>
      <c r="B68" t="s">
        <v>54</v>
      </c>
      <c r="C68" t="s">
        <v>85</v>
      </c>
      <c r="D68" s="1">
        <v>0.52</v>
      </c>
      <c r="E68" s="1">
        <v>0.49</v>
      </c>
      <c r="F68" s="1">
        <v>0.61</v>
      </c>
      <c r="G68" s="1">
        <v>0.45</v>
      </c>
      <c r="H68" s="1">
        <v>0.47</v>
      </c>
      <c r="I68" s="1">
        <v>0.37</v>
      </c>
      <c r="J68" s="8">
        <f t="shared" si="89"/>
        <v>3.0000000000000027E-2</v>
      </c>
      <c r="K68" s="3" t="str">
        <f t="shared" si="90"/>
        <v>No</v>
      </c>
      <c r="L68" s="8">
        <f t="shared" si="91"/>
        <v>8.9999999999999969E-2</v>
      </c>
      <c r="M68" s="3" t="str">
        <f t="shared" si="92"/>
        <v>No</v>
      </c>
      <c r="N68" s="8">
        <f t="shared" si="93"/>
        <v>7.0000000000000007E-2</v>
      </c>
      <c r="O68" s="3" t="str">
        <f t="shared" si="94"/>
        <v>No</v>
      </c>
      <c r="P68" s="8">
        <f t="shared" si="95"/>
        <v>0.14000000000000001</v>
      </c>
      <c r="Q68" s="3" t="str">
        <f t="shared" si="96"/>
        <v>Yes</v>
      </c>
      <c r="R68" s="8">
        <f t="shared" si="97"/>
        <v>0.12</v>
      </c>
      <c r="S68" s="3" t="str">
        <f t="shared" si="98"/>
        <v>Yes</v>
      </c>
      <c r="T68" s="8">
        <f t="shared" si="99"/>
        <v>3.999999999999998E-2</v>
      </c>
      <c r="U68" s="3" t="str">
        <f t="shared" si="100"/>
        <v>No</v>
      </c>
      <c r="V68" s="8">
        <f t="shared" si="101"/>
        <v>2.0000000000000018E-2</v>
      </c>
      <c r="W68" s="3" t="str">
        <f t="shared" si="102"/>
        <v>No</v>
      </c>
      <c r="X68" s="8">
        <f t="shared" si="103"/>
        <v>0.12</v>
      </c>
      <c r="Y68" s="3" t="str">
        <f t="shared" si="104"/>
        <v>Yes</v>
      </c>
      <c r="Z68" s="8">
        <f t="shared" si="105"/>
        <v>0.15999999999999998</v>
      </c>
      <c r="AA68" s="3" t="str">
        <f t="shared" si="106"/>
        <v>Yes</v>
      </c>
      <c r="AB68" s="8">
        <f t="shared" si="107"/>
        <v>0.14000000000000001</v>
      </c>
      <c r="AC68" s="3" t="str">
        <f t="shared" si="108"/>
        <v>Yes</v>
      </c>
      <c r="AD68" s="8">
        <f t="shared" si="109"/>
        <v>0.24</v>
      </c>
      <c r="AE68" s="3" t="str">
        <f t="shared" si="108"/>
        <v>Yes</v>
      </c>
      <c r="AF68" s="8">
        <f t="shared" si="110"/>
        <v>1.9999999999999962E-2</v>
      </c>
      <c r="AG68" s="3" t="str">
        <f t="shared" ref="AG68" si="115">IF(AF68&gt;=12%, "Yes","No")</f>
        <v>No</v>
      </c>
      <c r="AH68" s="8">
        <f t="shared" si="112"/>
        <v>8.0000000000000016E-2</v>
      </c>
      <c r="AI68" s="3" t="str">
        <f t="shared" si="113"/>
        <v>No</v>
      </c>
      <c r="AJ68" s="8">
        <f t="shared" si="114"/>
        <v>9.9999999999999978E-2</v>
      </c>
      <c r="AK68" s="3" t="str">
        <f t="shared" si="113"/>
        <v>No</v>
      </c>
    </row>
    <row r="69" spans="1:37" x14ac:dyDescent="0.3">
      <c r="A69" s="3">
        <v>68</v>
      </c>
      <c r="B69" t="s">
        <v>54</v>
      </c>
      <c r="C69" t="s">
        <v>86</v>
      </c>
      <c r="D69" s="1">
        <v>0.48</v>
      </c>
      <c r="E69" s="1">
        <v>0.66</v>
      </c>
      <c r="F69" s="1">
        <v>0.65</v>
      </c>
      <c r="G69" s="1">
        <v>0.4</v>
      </c>
      <c r="H69" s="1">
        <v>0.56999999999999995</v>
      </c>
      <c r="I69" s="1">
        <v>0.56999999999999995</v>
      </c>
      <c r="J69" s="8">
        <f t="shared" si="89"/>
        <v>0.18000000000000005</v>
      </c>
      <c r="K69" s="3" t="str">
        <f t="shared" si="90"/>
        <v>Yes</v>
      </c>
      <c r="L69" s="8">
        <f t="shared" si="91"/>
        <v>0.17000000000000004</v>
      </c>
      <c r="M69" s="3" t="str">
        <f t="shared" si="92"/>
        <v>Yes</v>
      </c>
      <c r="N69" s="8">
        <f t="shared" si="93"/>
        <v>7.999999999999996E-2</v>
      </c>
      <c r="O69" s="3" t="str">
        <f t="shared" si="94"/>
        <v>No</v>
      </c>
      <c r="P69" s="8">
        <f t="shared" si="95"/>
        <v>8.0000000000000071E-2</v>
      </c>
      <c r="Q69" s="3" t="str">
        <f t="shared" si="96"/>
        <v>No</v>
      </c>
      <c r="R69" s="8">
        <f t="shared" si="97"/>
        <v>1.0000000000000009E-2</v>
      </c>
      <c r="S69" s="3" t="str">
        <f t="shared" si="98"/>
        <v>No</v>
      </c>
      <c r="T69" s="8">
        <f t="shared" si="99"/>
        <v>0.26</v>
      </c>
      <c r="U69" s="3" t="str">
        <f t="shared" si="100"/>
        <v>Yes</v>
      </c>
      <c r="V69" s="8">
        <f t="shared" si="101"/>
        <v>9.000000000000008E-2</v>
      </c>
      <c r="W69" s="3" t="str">
        <f t="shared" si="102"/>
        <v>No</v>
      </c>
      <c r="X69" s="8">
        <f t="shared" si="103"/>
        <v>9.000000000000008E-2</v>
      </c>
      <c r="Y69" s="3" t="str">
        <f t="shared" si="104"/>
        <v>No</v>
      </c>
      <c r="Z69" s="8">
        <f t="shared" si="105"/>
        <v>0.25</v>
      </c>
      <c r="AA69" s="3" t="str">
        <f t="shared" si="106"/>
        <v>Yes</v>
      </c>
      <c r="AB69" s="8">
        <f t="shared" si="107"/>
        <v>8.0000000000000071E-2</v>
      </c>
      <c r="AC69" s="3" t="str">
        <f t="shared" si="108"/>
        <v>No</v>
      </c>
      <c r="AD69" s="8">
        <f t="shared" si="109"/>
        <v>8.0000000000000071E-2</v>
      </c>
      <c r="AE69" s="3" t="str">
        <f t="shared" si="108"/>
        <v>No</v>
      </c>
      <c r="AF69" s="8">
        <f t="shared" si="110"/>
        <v>0.16999999999999993</v>
      </c>
      <c r="AG69" s="3" t="str">
        <f t="shared" ref="AG69" si="116">IF(AF69&gt;=12%, "Yes","No")</f>
        <v>Yes</v>
      </c>
      <c r="AH69" s="8">
        <f t="shared" si="112"/>
        <v>0.16999999999999993</v>
      </c>
      <c r="AI69" s="3" t="str">
        <f t="shared" si="113"/>
        <v>Yes</v>
      </c>
      <c r="AJ69" s="8">
        <f t="shared" si="114"/>
        <v>0</v>
      </c>
      <c r="AK69" s="3" t="str">
        <f t="shared" si="113"/>
        <v>No</v>
      </c>
    </row>
    <row r="70" spans="1:37" x14ac:dyDescent="0.3">
      <c r="A70" s="3">
        <v>69</v>
      </c>
      <c r="B70" t="s">
        <v>54</v>
      </c>
      <c r="C70" t="s">
        <v>87</v>
      </c>
      <c r="D70" s="1">
        <v>0.44</v>
      </c>
      <c r="E70" s="1">
        <v>0.64</v>
      </c>
      <c r="F70" s="1">
        <v>0.65</v>
      </c>
      <c r="G70" s="1">
        <v>0.43</v>
      </c>
      <c r="H70" s="1">
        <v>0.54</v>
      </c>
      <c r="I70" s="1">
        <v>0.46</v>
      </c>
      <c r="J70" s="8">
        <f t="shared" si="89"/>
        <v>0.2</v>
      </c>
      <c r="K70" s="3" t="str">
        <f t="shared" si="90"/>
        <v>Yes</v>
      </c>
      <c r="L70" s="8">
        <f t="shared" si="91"/>
        <v>0.21000000000000002</v>
      </c>
      <c r="M70" s="3" t="str">
        <f t="shared" si="92"/>
        <v>Yes</v>
      </c>
      <c r="N70" s="8">
        <f t="shared" si="93"/>
        <v>1.0000000000000009E-2</v>
      </c>
      <c r="O70" s="3" t="str">
        <f t="shared" si="94"/>
        <v>No</v>
      </c>
      <c r="P70" s="8">
        <f t="shared" si="95"/>
        <v>0.10999999999999999</v>
      </c>
      <c r="Q70" s="3" t="str">
        <f t="shared" si="96"/>
        <v>Yes</v>
      </c>
      <c r="R70" s="8">
        <f t="shared" si="97"/>
        <v>1.0000000000000009E-2</v>
      </c>
      <c r="S70" s="3" t="str">
        <f t="shared" si="98"/>
        <v>No</v>
      </c>
      <c r="T70" s="8">
        <f t="shared" si="99"/>
        <v>0.21000000000000002</v>
      </c>
      <c r="U70" s="3" t="str">
        <f t="shared" si="100"/>
        <v>Yes</v>
      </c>
      <c r="V70" s="8">
        <f t="shared" si="101"/>
        <v>9.9999999999999978E-2</v>
      </c>
      <c r="W70" s="3" t="str">
        <f t="shared" si="102"/>
        <v>No</v>
      </c>
      <c r="X70" s="8">
        <f t="shared" si="103"/>
        <v>0.18</v>
      </c>
      <c r="Y70" s="3" t="str">
        <f t="shared" si="104"/>
        <v>Yes</v>
      </c>
      <c r="Z70" s="8">
        <f t="shared" si="105"/>
        <v>0.22000000000000003</v>
      </c>
      <c r="AA70" s="3" t="str">
        <f t="shared" si="106"/>
        <v>Yes</v>
      </c>
      <c r="AB70" s="8">
        <f t="shared" si="107"/>
        <v>0.10999999999999999</v>
      </c>
      <c r="AC70" s="3" t="str">
        <f t="shared" si="108"/>
        <v>No</v>
      </c>
      <c r="AD70" s="8">
        <f t="shared" si="109"/>
        <v>0.19</v>
      </c>
      <c r="AE70" s="3" t="str">
        <f t="shared" si="108"/>
        <v>Yes</v>
      </c>
      <c r="AF70" s="8">
        <f t="shared" si="110"/>
        <v>0.11000000000000004</v>
      </c>
      <c r="AG70" s="3" t="str">
        <f t="shared" ref="AG70" si="117">IF(AF70&gt;=12%, "Yes","No")</f>
        <v>No</v>
      </c>
      <c r="AH70" s="8">
        <f t="shared" si="112"/>
        <v>3.0000000000000027E-2</v>
      </c>
      <c r="AI70" s="3" t="str">
        <f t="shared" si="113"/>
        <v>No</v>
      </c>
      <c r="AJ70" s="8">
        <f t="shared" si="114"/>
        <v>8.0000000000000016E-2</v>
      </c>
      <c r="AK70" s="3" t="str">
        <f t="shared" si="113"/>
        <v>No</v>
      </c>
    </row>
    <row r="71" spans="1:37" x14ac:dyDescent="0.3">
      <c r="A71" s="3">
        <v>70</v>
      </c>
      <c r="B71" t="s">
        <v>54</v>
      </c>
      <c r="C71" t="s">
        <v>88</v>
      </c>
      <c r="D71" s="1">
        <v>0.5</v>
      </c>
      <c r="E71" s="1">
        <v>0.68</v>
      </c>
      <c r="F71" s="1">
        <v>0.64</v>
      </c>
      <c r="G71" s="1">
        <v>0.5</v>
      </c>
      <c r="H71" s="1">
        <v>0.53</v>
      </c>
      <c r="I71" s="1">
        <v>0.51</v>
      </c>
      <c r="J71" s="8">
        <f t="shared" si="89"/>
        <v>0.18000000000000005</v>
      </c>
      <c r="K71" s="3" t="str">
        <f t="shared" si="90"/>
        <v>Yes</v>
      </c>
      <c r="L71" s="8">
        <f t="shared" si="91"/>
        <v>0.14000000000000001</v>
      </c>
      <c r="M71" s="3" t="str">
        <f t="shared" si="92"/>
        <v>Yes</v>
      </c>
      <c r="N71" s="8">
        <f t="shared" si="93"/>
        <v>0</v>
      </c>
      <c r="O71" s="3" t="str">
        <f t="shared" si="94"/>
        <v>No</v>
      </c>
      <c r="P71" s="8">
        <f t="shared" si="95"/>
        <v>0.10999999999999999</v>
      </c>
      <c r="Q71" s="3" t="str">
        <f t="shared" si="96"/>
        <v>Yes</v>
      </c>
      <c r="R71" s="8">
        <f t="shared" si="97"/>
        <v>4.0000000000000036E-2</v>
      </c>
      <c r="S71" s="3" t="str">
        <f t="shared" si="98"/>
        <v>No</v>
      </c>
      <c r="T71" s="8">
        <f t="shared" si="99"/>
        <v>0.18000000000000005</v>
      </c>
      <c r="U71" s="3" t="str">
        <f t="shared" si="100"/>
        <v>Yes</v>
      </c>
      <c r="V71" s="8">
        <f t="shared" si="101"/>
        <v>0.15000000000000002</v>
      </c>
      <c r="W71" s="3" t="str">
        <f t="shared" si="102"/>
        <v>Yes</v>
      </c>
      <c r="X71" s="8">
        <f t="shared" si="103"/>
        <v>0.17000000000000004</v>
      </c>
      <c r="Y71" s="3" t="str">
        <f t="shared" si="104"/>
        <v>Yes</v>
      </c>
      <c r="Z71" s="8">
        <f t="shared" si="105"/>
        <v>0.14000000000000001</v>
      </c>
      <c r="AA71" s="3" t="str">
        <f t="shared" si="106"/>
        <v>Yes</v>
      </c>
      <c r="AB71" s="8">
        <f t="shared" si="107"/>
        <v>0.10999999999999999</v>
      </c>
      <c r="AC71" s="3" t="str">
        <f t="shared" si="108"/>
        <v>No</v>
      </c>
      <c r="AD71" s="8">
        <f t="shared" si="109"/>
        <v>0.13</v>
      </c>
      <c r="AE71" s="3" t="str">
        <f t="shared" si="108"/>
        <v>Yes</v>
      </c>
      <c r="AF71" s="8">
        <f t="shared" si="110"/>
        <v>3.0000000000000027E-2</v>
      </c>
      <c r="AG71" s="3" t="str">
        <f t="shared" ref="AG71" si="118">IF(AF71&gt;=12%, "Yes","No")</f>
        <v>No</v>
      </c>
      <c r="AH71" s="8">
        <f t="shared" si="112"/>
        <v>1.0000000000000009E-2</v>
      </c>
      <c r="AI71" s="3" t="str">
        <f t="shared" si="113"/>
        <v>No</v>
      </c>
      <c r="AJ71" s="8">
        <f t="shared" si="114"/>
        <v>2.0000000000000018E-2</v>
      </c>
      <c r="AK71" s="3" t="str">
        <f t="shared" si="113"/>
        <v>No</v>
      </c>
    </row>
    <row r="72" spans="1:37" x14ac:dyDescent="0.3">
      <c r="A72" s="3">
        <v>71</v>
      </c>
      <c r="B72" t="s">
        <v>54</v>
      </c>
      <c r="C72" t="s">
        <v>89</v>
      </c>
      <c r="D72" s="1">
        <v>0.74</v>
      </c>
      <c r="E72" s="1">
        <v>0.8</v>
      </c>
      <c r="F72" s="1">
        <v>0.76</v>
      </c>
      <c r="G72" s="1">
        <v>0.71</v>
      </c>
      <c r="H72" s="1">
        <v>0.71</v>
      </c>
      <c r="I72" s="1">
        <v>0.61</v>
      </c>
      <c r="J72" s="8">
        <f t="shared" si="89"/>
        <v>6.0000000000000053E-2</v>
      </c>
      <c r="K72" s="3" t="str">
        <f t="shared" si="90"/>
        <v>No</v>
      </c>
      <c r="L72" s="8">
        <f t="shared" si="91"/>
        <v>2.0000000000000018E-2</v>
      </c>
      <c r="M72" s="3" t="str">
        <f t="shared" si="92"/>
        <v>No</v>
      </c>
      <c r="N72" s="8">
        <f t="shared" si="93"/>
        <v>3.0000000000000027E-2</v>
      </c>
      <c r="O72" s="3" t="str">
        <f t="shared" si="94"/>
        <v>No</v>
      </c>
      <c r="P72" s="8">
        <f t="shared" si="95"/>
        <v>5.0000000000000044E-2</v>
      </c>
      <c r="Q72" s="3" t="str">
        <f t="shared" si="96"/>
        <v>No</v>
      </c>
      <c r="R72" s="8">
        <f t="shared" si="97"/>
        <v>4.0000000000000036E-2</v>
      </c>
      <c r="S72" s="3" t="str">
        <f t="shared" si="98"/>
        <v>No</v>
      </c>
      <c r="T72" s="8">
        <f t="shared" si="99"/>
        <v>9.000000000000008E-2</v>
      </c>
      <c r="U72" s="3" t="str">
        <f t="shared" si="100"/>
        <v>No</v>
      </c>
      <c r="V72" s="8">
        <f t="shared" si="101"/>
        <v>9.000000000000008E-2</v>
      </c>
      <c r="W72" s="3" t="str">
        <f t="shared" si="102"/>
        <v>No</v>
      </c>
      <c r="X72" s="8">
        <f t="shared" si="103"/>
        <v>0.19000000000000006</v>
      </c>
      <c r="Y72" s="3" t="str">
        <f t="shared" si="104"/>
        <v>Yes</v>
      </c>
      <c r="Z72" s="8">
        <f t="shared" si="105"/>
        <v>5.0000000000000044E-2</v>
      </c>
      <c r="AA72" s="3" t="str">
        <f t="shared" si="106"/>
        <v>No</v>
      </c>
      <c r="AB72" s="8">
        <f t="shared" si="107"/>
        <v>5.0000000000000044E-2</v>
      </c>
      <c r="AC72" s="3" t="str">
        <f t="shared" si="108"/>
        <v>No</v>
      </c>
      <c r="AD72" s="8">
        <f t="shared" si="109"/>
        <v>0.15000000000000002</v>
      </c>
      <c r="AE72" s="3" t="str">
        <f t="shared" si="108"/>
        <v>Yes</v>
      </c>
      <c r="AF72" s="8">
        <f t="shared" si="110"/>
        <v>0</v>
      </c>
      <c r="AG72" s="3" t="str">
        <f t="shared" ref="AG72" si="119">IF(AF72&gt;=12%, "Yes","No")</f>
        <v>No</v>
      </c>
      <c r="AH72" s="8">
        <f t="shared" si="112"/>
        <v>9.9999999999999978E-2</v>
      </c>
      <c r="AI72" s="3" t="str">
        <f t="shared" si="113"/>
        <v>No</v>
      </c>
      <c r="AJ72" s="8">
        <f t="shared" si="114"/>
        <v>9.9999999999999978E-2</v>
      </c>
      <c r="AK72" s="3" t="str">
        <f t="shared" si="113"/>
        <v>No</v>
      </c>
    </row>
    <row r="73" spans="1:37" x14ac:dyDescent="0.3">
      <c r="A73" s="3">
        <v>72</v>
      </c>
      <c r="B73" t="s">
        <v>54</v>
      </c>
      <c r="C73" t="s">
        <v>90</v>
      </c>
      <c r="D73" s="1">
        <v>0.55000000000000004</v>
      </c>
      <c r="E73" s="1">
        <v>0.65</v>
      </c>
      <c r="F73" s="1">
        <v>0.56000000000000005</v>
      </c>
      <c r="G73" s="1">
        <v>0.56000000000000005</v>
      </c>
      <c r="H73" s="1">
        <v>0.52</v>
      </c>
      <c r="I73" s="1">
        <v>0.49</v>
      </c>
      <c r="J73" s="8">
        <f t="shared" si="89"/>
        <v>9.9999999999999978E-2</v>
      </c>
      <c r="K73" s="3" t="str">
        <f t="shared" si="90"/>
        <v>No</v>
      </c>
      <c r="L73" s="8">
        <f t="shared" si="91"/>
        <v>1.0000000000000009E-2</v>
      </c>
      <c r="M73" s="3" t="str">
        <f t="shared" si="92"/>
        <v>No</v>
      </c>
      <c r="N73" s="8">
        <f t="shared" si="93"/>
        <v>1.0000000000000009E-2</v>
      </c>
      <c r="O73" s="3" t="str">
        <f t="shared" si="94"/>
        <v>No</v>
      </c>
      <c r="P73" s="8">
        <f t="shared" si="95"/>
        <v>4.0000000000000036E-2</v>
      </c>
      <c r="Q73" s="3" t="str">
        <f t="shared" si="96"/>
        <v>No</v>
      </c>
      <c r="R73" s="8">
        <f t="shared" si="97"/>
        <v>8.9999999999999969E-2</v>
      </c>
      <c r="S73" s="3" t="str">
        <f t="shared" si="98"/>
        <v>No</v>
      </c>
      <c r="T73" s="8">
        <f t="shared" si="99"/>
        <v>8.9999999999999969E-2</v>
      </c>
      <c r="U73" s="3" t="str">
        <f t="shared" si="100"/>
        <v>No</v>
      </c>
      <c r="V73" s="8">
        <f t="shared" si="101"/>
        <v>0.13</v>
      </c>
      <c r="W73" s="3" t="str">
        <f t="shared" si="102"/>
        <v>Yes</v>
      </c>
      <c r="X73" s="8">
        <f t="shared" si="103"/>
        <v>0.16000000000000003</v>
      </c>
      <c r="Y73" s="3" t="str">
        <f t="shared" si="104"/>
        <v>Yes</v>
      </c>
      <c r="Z73" s="8">
        <f t="shared" si="105"/>
        <v>0</v>
      </c>
      <c r="AA73" s="3" t="str">
        <f t="shared" si="106"/>
        <v>No</v>
      </c>
      <c r="AB73" s="8">
        <f t="shared" si="107"/>
        <v>4.0000000000000036E-2</v>
      </c>
      <c r="AC73" s="3" t="str">
        <f t="shared" si="108"/>
        <v>No</v>
      </c>
      <c r="AD73" s="8">
        <f t="shared" si="109"/>
        <v>7.0000000000000062E-2</v>
      </c>
      <c r="AE73" s="3" t="str">
        <f t="shared" si="108"/>
        <v>No</v>
      </c>
      <c r="AF73" s="8">
        <f t="shared" si="110"/>
        <v>4.0000000000000036E-2</v>
      </c>
      <c r="AG73" s="3" t="str">
        <f t="shared" ref="AG73" si="120">IF(AF73&gt;=12%, "Yes","No")</f>
        <v>No</v>
      </c>
      <c r="AH73" s="8">
        <f t="shared" si="112"/>
        <v>7.0000000000000062E-2</v>
      </c>
      <c r="AI73" s="3" t="str">
        <f t="shared" si="113"/>
        <v>No</v>
      </c>
      <c r="AJ73" s="8">
        <f t="shared" si="114"/>
        <v>3.0000000000000027E-2</v>
      </c>
      <c r="AK73" s="3" t="str">
        <f t="shared" si="113"/>
        <v>No</v>
      </c>
    </row>
    <row r="74" spans="1:37" x14ac:dyDescent="0.3">
      <c r="A74" s="3">
        <v>73</v>
      </c>
      <c r="B74" t="s">
        <v>54</v>
      </c>
      <c r="C74" t="s">
        <v>91</v>
      </c>
      <c r="D74" s="1">
        <v>0.5</v>
      </c>
      <c r="E74" s="1">
        <v>0.67</v>
      </c>
      <c r="F74" s="1">
        <v>0.68</v>
      </c>
      <c r="G74" s="1">
        <v>0.55000000000000004</v>
      </c>
      <c r="H74" s="1">
        <v>0.56999999999999995</v>
      </c>
      <c r="I74" s="1">
        <v>0.51</v>
      </c>
      <c r="J74" s="8">
        <f t="shared" si="89"/>
        <v>0.17000000000000004</v>
      </c>
      <c r="K74" s="3" t="str">
        <f t="shared" si="90"/>
        <v>Yes</v>
      </c>
      <c r="L74" s="8">
        <f t="shared" si="91"/>
        <v>0.18000000000000005</v>
      </c>
      <c r="M74" s="3" t="str">
        <f t="shared" si="92"/>
        <v>Yes</v>
      </c>
      <c r="N74" s="8">
        <f t="shared" si="93"/>
        <v>5.0000000000000044E-2</v>
      </c>
      <c r="O74" s="3" t="str">
        <f t="shared" si="94"/>
        <v>No</v>
      </c>
      <c r="P74" s="8">
        <f t="shared" si="95"/>
        <v>0.1100000000000001</v>
      </c>
      <c r="Q74" s="3" t="str">
        <f t="shared" si="96"/>
        <v>Yes</v>
      </c>
      <c r="R74" s="8">
        <f t="shared" si="97"/>
        <v>1.0000000000000009E-2</v>
      </c>
      <c r="S74" s="3" t="str">
        <f t="shared" si="98"/>
        <v>No</v>
      </c>
      <c r="T74" s="8">
        <f t="shared" si="99"/>
        <v>0.12</v>
      </c>
      <c r="U74" s="3" t="str">
        <f t="shared" si="100"/>
        <v>No</v>
      </c>
      <c r="V74" s="8">
        <f t="shared" si="101"/>
        <v>0.10000000000000009</v>
      </c>
      <c r="W74" s="3" t="str">
        <f t="shared" si="102"/>
        <v>No</v>
      </c>
      <c r="X74" s="8">
        <f t="shared" si="103"/>
        <v>0.16000000000000003</v>
      </c>
      <c r="Y74" s="3" t="str">
        <f t="shared" si="104"/>
        <v>Yes</v>
      </c>
      <c r="Z74" s="8">
        <f t="shared" si="105"/>
        <v>0.13</v>
      </c>
      <c r="AA74" s="3" t="str">
        <f t="shared" si="106"/>
        <v>Yes</v>
      </c>
      <c r="AB74" s="8">
        <f t="shared" si="107"/>
        <v>0.1100000000000001</v>
      </c>
      <c r="AC74" s="3" t="str">
        <f t="shared" si="108"/>
        <v>No</v>
      </c>
      <c r="AD74" s="8">
        <f t="shared" si="109"/>
        <v>0.17000000000000004</v>
      </c>
      <c r="AE74" s="3" t="str">
        <f t="shared" si="108"/>
        <v>Yes</v>
      </c>
      <c r="AF74" s="8">
        <f t="shared" si="110"/>
        <v>1.9999999999999907E-2</v>
      </c>
      <c r="AG74" s="3" t="str">
        <f t="shared" ref="AG74" si="121">IF(AF74&gt;=12%, "Yes","No")</f>
        <v>No</v>
      </c>
      <c r="AH74" s="8">
        <f t="shared" si="112"/>
        <v>4.0000000000000036E-2</v>
      </c>
      <c r="AI74" s="3" t="str">
        <f t="shared" si="113"/>
        <v>No</v>
      </c>
      <c r="AJ74" s="8">
        <f t="shared" si="114"/>
        <v>5.9999999999999942E-2</v>
      </c>
      <c r="AK74" s="3" t="str">
        <f t="shared" si="113"/>
        <v>No</v>
      </c>
    </row>
    <row r="75" spans="1:37" x14ac:dyDescent="0.3">
      <c r="A75" s="3">
        <v>74</v>
      </c>
      <c r="B75" t="s">
        <v>92</v>
      </c>
      <c r="C75" t="s">
        <v>93</v>
      </c>
      <c r="D75" s="1">
        <v>0.39</v>
      </c>
      <c r="E75" s="1">
        <v>0.35</v>
      </c>
      <c r="F75" s="1">
        <v>0.28000000000000003</v>
      </c>
      <c r="G75" s="1">
        <v>0.37</v>
      </c>
      <c r="H75" s="1">
        <v>0.43</v>
      </c>
      <c r="I75" s="1">
        <v>0.31</v>
      </c>
      <c r="J75" s="8">
        <f t="shared" si="89"/>
        <v>4.0000000000000036E-2</v>
      </c>
      <c r="K75" s="3" t="str">
        <f t="shared" si="90"/>
        <v>No</v>
      </c>
      <c r="L75" s="8">
        <f t="shared" si="91"/>
        <v>0.10999999999999999</v>
      </c>
      <c r="M75" s="3" t="str">
        <f t="shared" si="92"/>
        <v>No</v>
      </c>
      <c r="N75" s="8">
        <f t="shared" si="93"/>
        <v>2.0000000000000018E-2</v>
      </c>
      <c r="O75" s="3" t="str">
        <f t="shared" si="94"/>
        <v>No</v>
      </c>
      <c r="P75" s="8">
        <f t="shared" si="95"/>
        <v>0.14999999999999997</v>
      </c>
      <c r="Q75" s="3" t="str">
        <f t="shared" si="96"/>
        <v>Yes</v>
      </c>
      <c r="R75" s="8">
        <f t="shared" si="97"/>
        <v>6.9999999999999951E-2</v>
      </c>
      <c r="S75" s="3" t="str">
        <f t="shared" si="98"/>
        <v>No</v>
      </c>
      <c r="T75" s="8">
        <f t="shared" si="99"/>
        <v>2.0000000000000018E-2</v>
      </c>
      <c r="U75" s="3" t="str">
        <f t="shared" si="100"/>
        <v>No</v>
      </c>
      <c r="V75" s="8">
        <f t="shared" si="101"/>
        <v>8.0000000000000016E-2</v>
      </c>
      <c r="W75" s="3" t="str">
        <f t="shared" si="102"/>
        <v>No</v>
      </c>
      <c r="X75" s="8">
        <f t="shared" si="103"/>
        <v>3.999999999999998E-2</v>
      </c>
      <c r="Y75" s="3" t="str">
        <f t="shared" si="104"/>
        <v>No</v>
      </c>
      <c r="Z75" s="8">
        <f t="shared" si="105"/>
        <v>8.9999999999999969E-2</v>
      </c>
      <c r="AA75" s="3" t="str">
        <f t="shared" si="106"/>
        <v>No</v>
      </c>
      <c r="AB75" s="8">
        <f t="shared" si="107"/>
        <v>0.14999999999999997</v>
      </c>
      <c r="AC75" s="3" t="str">
        <f t="shared" si="108"/>
        <v>Yes</v>
      </c>
      <c r="AD75" s="8">
        <f t="shared" si="109"/>
        <v>2.9999999999999971E-2</v>
      </c>
      <c r="AE75" s="3" t="str">
        <f t="shared" si="108"/>
        <v>No</v>
      </c>
      <c r="AF75" s="8">
        <f t="shared" si="110"/>
        <v>0.06</v>
      </c>
      <c r="AG75" s="3" t="str">
        <f t="shared" ref="AG75" si="122">IF(AF75&gt;=12%, "Yes","No")</f>
        <v>No</v>
      </c>
      <c r="AH75" s="8">
        <f t="shared" si="112"/>
        <v>0.06</v>
      </c>
      <c r="AI75" s="3" t="str">
        <f t="shared" si="113"/>
        <v>No</v>
      </c>
      <c r="AJ75" s="8">
        <f t="shared" si="114"/>
        <v>0.12</v>
      </c>
      <c r="AK75" s="3" t="str">
        <f t="shared" si="113"/>
        <v>Yes</v>
      </c>
    </row>
    <row r="76" spans="1:37" x14ac:dyDescent="0.3">
      <c r="A76" s="3">
        <v>75</v>
      </c>
      <c r="B76" t="s">
        <v>92</v>
      </c>
      <c r="C76" t="s">
        <v>94</v>
      </c>
      <c r="D76" s="1">
        <v>0.19</v>
      </c>
      <c r="E76" s="1">
        <v>0.2</v>
      </c>
      <c r="F76" s="1">
        <v>0.17</v>
      </c>
      <c r="G76" s="1">
        <v>0.13</v>
      </c>
      <c r="H76" s="1">
        <v>0.26</v>
      </c>
      <c r="I76" s="1">
        <v>0.17</v>
      </c>
      <c r="J76" s="8">
        <f t="shared" si="89"/>
        <v>1.0000000000000009E-2</v>
      </c>
      <c r="K76" s="3" t="str">
        <f t="shared" si="90"/>
        <v>No</v>
      </c>
      <c r="L76" s="8">
        <f t="shared" si="91"/>
        <v>1.999999999999999E-2</v>
      </c>
      <c r="M76" s="3" t="str">
        <f t="shared" si="92"/>
        <v>No</v>
      </c>
      <c r="N76" s="8">
        <f t="shared" si="93"/>
        <v>0.06</v>
      </c>
      <c r="O76" s="3" t="str">
        <f t="shared" si="94"/>
        <v>No</v>
      </c>
      <c r="P76" s="8">
        <f t="shared" si="95"/>
        <v>0.09</v>
      </c>
      <c r="Q76" s="3" t="str">
        <f t="shared" si="96"/>
        <v>No</v>
      </c>
      <c r="R76" s="8">
        <f t="shared" si="97"/>
        <v>0.03</v>
      </c>
      <c r="S76" s="3" t="str">
        <f t="shared" si="98"/>
        <v>No</v>
      </c>
      <c r="T76" s="8">
        <f t="shared" si="99"/>
        <v>7.0000000000000007E-2</v>
      </c>
      <c r="U76" s="3" t="str">
        <f t="shared" si="100"/>
        <v>No</v>
      </c>
      <c r="V76" s="8">
        <f t="shared" si="101"/>
        <v>0.06</v>
      </c>
      <c r="W76" s="3" t="str">
        <f t="shared" si="102"/>
        <v>No</v>
      </c>
      <c r="X76" s="8">
        <f t="shared" si="103"/>
        <v>0.03</v>
      </c>
      <c r="Y76" s="3" t="str">
        <f t="shared" si="104"/>
        <v>No</v>
      </c>
      <c r="Z76" s="8">
        <f t="shared" si="105"/>
        <v>4.0000000000000008E-2</v>
      </c>
      <c r="AA76" s="3" t="str">
        <f t="shared" si="106"/>
        <v>No</v>
      </c>
      <c r="AB76" s="8">
        <f t="shared" si="107"/>
        <v>0.09</v>
      </c>
      <c r="AC76" s="3" t="str">
        <f t="shared" si="108"/>
        <v>No</v>
      </c>
      <c r="AD76" s="8">
        <f t="shared" si="109"/>
        <v>0</v>
      </c>
      <c r="AE76" s="3" t="str">
        <f t="shared" si="108"/>
        <v>No</v>
      </c>
      <c r="AF76" s="8">
        <f t="shared" si="110"/>
        <v>0.13</v>
      </c>
      <c r="AG76" s="3" t="str">
        <f t="shared" ref="AG76" si="123">IF(AF76&gt;=12%, "Yes","No")</f>
        <v>Yes</v>
      </c>
      <c r="AH76" s="8">
        <f t="shared" si="112"/>
        <v>4.0000000000000008E-2</v>
      </c>
      <c r="AI76" s="3" t="str">
        <f t="shared" si="113"/>
        <v>No</v>
      </c>
      <c r="AJ76" s="8">
        <f t="shared" si="114"/>
        <v>0.09</v>
      </c>
      <c r="AK76" s="3" t="str">
        <f t="shared" si="113"/>
        <v>No</v>
      </c>
    </row>
    <row r="77" spans="1:37" x14ac:dyDescent="0.3">
      <c r="A77" s="3">
        <v>76</v>
      </c>
      <c r="B77" t="s">
        <v>92</v>
      </c>
      <c r="C77" t="s">
        <v>95</v>
      </c>
      <c r="D77" s="1">
        <v>0.18</v>
      </c>
      <c r="E77" s="1">
        <v>0.15</v>
      </c>
      <c r="F77" s="1">
        <v>0.11</v>
      </c>
      <c r="G77" s="1">
        <v>0.05</v>
      </c>
      <c r="H77" s="1">
        <v>0.27</v>
      </c>
      <c r="I77" s="1">
        <v>0.2</v>
      </c>
      <c r="J77" s="8">
        <f t="shared" si="89"/>
        <v>0.03</v>
      </c>
      <c r="K77" s="3" t="str">
        <f t="shared" si="90"/>
        <v>No</v>
      </c>
      <c r="L77" s="8">
        <f t="shared" si="91"/>
        <v>6.9999999999999993E-2</v>
      </c>
      <c r="M77" s="3" t="str">
        <f t="shared" si="92"/>
        <v>No</v>
      </c>
      <c r="N77" s="8">
        <f t="shared" si="93"/>
        <v>0.13</v>
      </c>
      <c r="O77" s="3" t="str">
        <f t="shared" si="94"/>
        <v>Yes</v>
      </c>
      <c r="P77" s="8">
        <f t="shared" si="95"/>
        <v>0.16000000000000003</v>
      </c>
      <c r="Q77" s="3" t="str">
        <f t="shared" si="96"/>
        <v>Yes</v>
      </c>
      <c r="R77" s="8">
        <f t="shared" si="97"/>
        <v>3.9999999999999994E-2</v>
      </c>
      <c r="S77" s="3" t="str">
        <f t="shared" si="98"/>
        <v>No</v>
      </c>
      <c r="T77" s="8">
        <f t="shared" si="99"/>
        <v>9.9999999999999992E-2</v>
      </c>
      <c r="U77" s="3" t="str">
        <f t="shared" si="100"/>
        <v>No</v>
      </c>
      <c r="V77" s="8">
        <f t="shared" si="101"/>
        <v>0.12000000000000002</v>
      </c>
      <c r="W77" s="3" t="str">
        <f t="shared" si="102"/>
        <v>Yes</v>
      </c>
      <c r="X77" s="8">
        <f t="shared" si="103"/>
        <v>5.0000000000000017E-2</v>
      </c>
      <c r="Y77" s="3" t="str">
        <f t="shared" si="104"/>
        <v>No</v>
      </c>
      <c r="Z77" s="8">
        <f t="shared" si="105"/>
        <v>0.06</v>
      </c>
      <c r="AA77" s="3" t="str">
        <f t="shared" si="106"/>
        <v>No</v>
      </c>
      <c r="AB77" s="8">
        <f t="shared" si="107"/>
        <v>0.16000000000000003</v>
      </c>
      <c r="AC77" s="3" t="str">
        <f t="shared" si="108"/>
        <v>Yes</v>
      </c>
      <c r="AD77" s="8">
        <f t="shared" si="109"/>
        <v>9.0000000000000011E-2</v>
      </c>
      <c r="AE77" s="3" t="str">
        <f t="shared" si="108"/>
        <v>No</v>
      </c>
      <c r="AF77" s="8">
        <f t="shared" si="110"/>
        <v>0.22000000000000003</v>
      </c>
      <c r="AG77" s="3" t="str">
        <f t="shared" ref="AG77" si="124">IF(AF77&gt;=12%, "Yes","No")</f>
        <v>Yes</v>
      </c>
      <c r="AH77" s="8">
        <f t="shared" si="112"/>
        <v>0.15000000000000002</v>
      </c>
      <c r="AI77" s="3" t="str">
        <f t="shared" si="113"/>
        <v>Yes</v>
      </c>
      <c r="AJ77" s="8">
        <f t="shared" si="114"/>
        <v>7.0000000000000007E-2</v>
      </c>
      <c r="AK77" s="3" t="str">
        <f t="shared" si="113"/>
        <v>No</v>
      </c>
    </row>
    <row r="78" spans="1:37" x14ac:dyDescent="0.3">
      <c r="A78" s="3">
        <v>77</v>
      </c>
      <c r="B78" t="s">
        <v>92</v>
      </c>
      <c r="C78" t="s">
        <v>96</v>
      </c>
      <c r="D78" s="1">
        <v>0.3</v>
      </c>
      <c r="E78" s="1">
        <v>0.24</v>
      </c>
      <c r="F78" s="1">
        <v>0.19</v>
      </c>
      <c r="G78" s="1">
        <v>0.25</v>
      </c>
      <c r="H78" s="1">
        <v>0.3</v>
      </c>
      <c r="I78" s="1">
        <v>0.31</v>
      </c>
      <c r="J78" s="8">
        <f t="shared" si="89"/>
        <v>0.06</v>
      </c>
      <c r="K78" s="3" t="str">
        <f t="shared" si="90"/>
        <v>No</v>
      </c>
      <c r="L78" s="8">
        <f t="shared" si="91"/>
        <v>0.10999999999999999</v>
      </c>
      <c r="M78" s="3" t="str">
        <f t="shared" si="92"/>
        <v>No</v>
      </c>
      <c r="N78" s="8">
        <f t="shared" si="93"/>
        <v>4.9999999999999989E-2</v>
      </c>
      <c r="O78" s="3" t="str">
        <f t="shared" si="94"/>
        <v>No</v>
      </c>
      <c r="P78" s="8">
        <f t="shared" si="95"/>
        <v>0.10999999999999999</v>
      </c>
      <c r="Q78" s="3" t="str">
        <f t="shared" si="96"/>
        <v>Yes</v>
      </c>
      <c r="R78" s="8">
        <f t="shared" si="97"/>
        <v>4.9999999999999989E-2</v>
      </c>
      <c r="S78" s="3" t="str">
        <f t="shared" si="98"/>
        <v>No</v>
      </c>
      <c r="T78" s="8">
        <f t="shared" si="99"/>
        <v>1.0000000000000009E-2</v>
      </c>
      <c r="U78" s="3" t="str">
        <f t="shared" si="100"/>
        <v>No</v>
      </c>
      <c r="V78" s="8">
        <f t="shared" si="101"/>
        <v>0.06</v>
      </c>
      <c r="W78" s="3" t="str">
        <f t="shared" si="102"/>
        <v>No</v>
      </c>
      <c r="X78" s="8">
        <f t="shared" si="103"/>
        <v>7.0000000000000007E-2</v>
      </c>
      <c r="Y78" s="3" t="str">
        <f t="shared" si="104"/>
        <v>No</v>
      </c>
      <c r="Z78" s="8">
        <f t="shared" si="105"/>
        <v>0.06</v>
      </c>
      <c r="AA78" s="3" t="str">
        <f t="shared" si="106"/>
        <v>No</v>
      </c>
      <c r="AB78" s="8">
        <f t="shared" si="107"/>
        <v>0.10999999999999999</v>
      </c>
      <c r="AC78" s="3" t="str">
        <f t="shared" si="108"/>
        <v>No</v>
      </c>
      <c r="AD78" s="8">
        <f t="shared" si="109"/>
        <v>0.12</v>
      </c>
      <c r="AE78" s="3" t="str">
        <f t="shared" si="108"/>
        <v>Yes</v>
      </c>
      <c r="AF78" s="8">
        <f t="shared" si="110"/>
        <v>4.9999999999999989E-2</v>
      </c>
      <c r="AG78" s="3" t="str">
        <f t="shared" ref="AG78" si="125">IF(AF78&gt;=12%, "Yes","No")</f>
        <v>No</v>
      </c>
      <c r="AH78" s="8">
        <f t="shared" si="112"/>
        <v>0.06</v>
      </c>
      <c r="AI78" s="3" t="str">
        <f t="shared" si="113"/>
        <v>No</v>
      </c>
      <c r="AJ78" s="8">
        <f t="shared" si="114"/>
        <v>1.0000000000000009E-2</v>
      </c>
      <c r="AK78" s="3" t="str">
        <f t="shared" si="113"/>
        <v>No</v>
      </c>
    </row>
    <row r="79" spans="1:37" x14ac:dyDescent="0.3">
      <c r="A79" s="3">
        <v>78</v>
      </c>
      <c r="B79" t="s">
        <v>92</v>
      </c>
      <c r="C79" t="s">
        <v>97</v>
      </c>
      <c r="D79" s="1">
        <v>0.48</v>
      </c>
      <c r="E79" s="1">
        <v>0.49</v>
      </c>
      <c r="F79" s="1">
        <v>0.49</v>
      </c>
      <c r="G79" s="1">
        <v>0.35</v>
      </c>
      <c r="H79" s="1">
        <v>0.5</v>
      </c>
      <c r="I79" s="1">
        <v>0.56000000000000005</v>
      </c>
      <c r="J79" s="8">
        <f t="shared" si="89"/>
        <v>1.0000000000000009E-2</v>
      </c>
      <c r="K79" s="3" t="str">
        <f t="shared" si="90"/>
        <v>No</v>
      </c>
      <c r="L79" s="8">
        <f t="shared" si="91"/>
        <v>1.0000000000000009E-2</v>
      </c>
      <c r="M79" s="3" t="str">
        <f t="shared" si="92"/>
        <v>No</v>
      </c>
      <c r="N79" s="8">
        <f t="shared" si="93"/>
        <v>0.13</v>
      </c>
      <c r="O79" s="3" t="str">
        <f t="shared" si="94"/>
        <v>Yes</v>
      </c>
      <c r="P79" s="8">
        <f t="shared" si="95"/>
        <v>1.0000000000000009E-2</v>
      </c>
      <c r="Q79" s="3" t="str">
        <f t="shared" si="96"/>
        <v>No</v>
      </c>
      <c r="R79" s="8">
        <f t="shared" si="97"/>
        <v>0</v>
      </c>
      <c r="S79" s="3" t="str">
        <f t="shared" si="98"/>
        <v>No</v>
      </c>
      <c r="T79" s="8">
        <f t="shared" si="99"/>
        <v>0.14000000000000001</v>
      </c>
      <c r="U79" s="3" t="str">
        <f t="shared" si="100"/>
        <v>Yes</v>
      </c>
      <c r="V79" s="8">
        <f t="shared" si="101"/>
        <v>1.0000000000000009E-2</v>
      </c>
      <c r="W79" s="3" t="str">
        <f t="shared" si="102"/>
        <v>No</v>
      </c>
      <c r="X79" s="8">
        <f t="shared" si="103"/>
        <v>7.0000000000000062E-2</v>
      </c>
      <c r="Y79" s="3" t="str">
        <f t="shared" si="104"/>
        <v>No</v>
      </c>
      <c r="Z79" s="8">
        <f t="shared" si="105"/>
        <v>0.14000000000000001</v>
      </c>
      <c r="AA79" s="3" t="str">
        <f t="shared" si="106"/>
        <v>Yes</v>
      </c>
      <c r="AB79" s="8">
        <f t="shared" si="107"/>
        <v>1.0000000000000009E-2</v>
      </c>
      <c r="AC79" s="3" t="str">
        <f t="shared" si="108"/>
        <v>No</v>
      </c>
      <c r="AD79" s="8">
        <f t="shared" si="109"/>
        <v>7.0000000000000062E-2</v>
      </c>
      <c r="AE79" s="3" t="str">
        <f t="shared" si="108"/>
        <v>No</v>
      </c>
      <c r="AF79" s="8">
        <f t="shared" si="110"/>
        <v>0.15000000000000002</v>
      </c>
      <c r="AG79" s="3" t="str">
        <f t="shared" ref="AG79" si="126">IF(AF79&gt;=12%, "Yes","No")</f>
        <v>Yes</v>
      </c>
      <c r="AH79" s="8">
        <f t="shared" si="112"/>
        <v>0.21000000000000008</v>
      </c>
      <c r="AI79" s="3" t="str">
        <f t="shared" si="113"/>
        <v>Yes</v>
      </c>
      <c r="AJ79" s="8">
        <f t="shared" si="114"/>
        <v>6.0000000000000053E-2</v>
      </c>
      <c r="AK79" s="3" t="str">
        <f t="shared" si="113"/>
        <v>No</v>
      </c>
    </row>
    <row r="80" spans="1:37" x14ac:dyDescent="0.3">
      <c r="A80" s="3">
        <v>79</v>
      </c>
      <c r="B80" t="s">
        <v>92</v>
      </c>
      <c r="C80" t="s">
        <v>98</v>
      </c>
      <c r="D80" s="1">
        <v>0.12</v>
      </c>
      <c r="E80" s="1">
        <v>0.15</v>
      </c>
      <c r="F80" s="1">
        <v>0.14000000000000001</v>
      </c>
      <c r="G80" s="1">
        <v>0.13</v>
      </c>
      <c r="H80" s="1">
        <v>0.17</v>
      </c>
      <c r="I80" s="1">
        <v>0.24</v>
      </c>
      <c r="J80" s="8">
        <f t="shared" si="89"/>
        <v>0.03</v>
      </c>
      <c r="K80" s="3" t="str">
        <f t="shared" si="90"/>
        <v>No</v>
      </c>
      <c r="L80" s="8">
        <f t="shared" si="91"/>
        <v>2.0000000000000018E-2</v>
      </c>
      <c r="M80" s="3" t="str">
        <f t="shared" si="92"/>
        <v>No</v>
      </c>
      <c r="N80" s="8">
        <f t="shared" si="93"/>
        <v>1.0000000000000009E-2</v>
      </c>
      <c r="O80" s="3" t="str">
        <f t="shared" si="94"/>
        <v>No</v>
      </c>
      <c r="P80" s="8">
        <f t="shared" si="95"/>
        <v>0.03</v>
      </c>
      <c r="Q80" s="3" t="str">
        <f t="shared" si="96"/>
        <v>No</v>
      </c>
      <c r="R80" s="8">
        <f t="shared" si="97"/>
        <v>9.9999999999999811E-3</v>
      </c>
      <c r="S80" s="3" t="str">
        <f t="shared" si="98"/>
        <v>No</v>
      </c>
      <c r="T80" s="8">
        <f t="shared" si="99"/>
        <v>1.999999999999999E-2</v>
      </c>
      <c r="U80" s="3" t="str">
        <f t="shared" si="100"/>
        <v>No</v>
      </c>
      <c r="V80" s="8">
        <f t="shared" si="101"/>
        <v>2.0000000000000018E-2</v>
      </c>
      <c r="W80" s="3" t="str">
        <f t="shared" si="102"/>
        <v>No</v>
      </c>
      <c r="X80" s="8">
        <f t="shared" si="103"/>
        <v>0.09</v>
      </c>
      <c r="Y80" s="3" t="str">
        <f t="shared" si="104"/>
        <v>No</v>
      </c>
      <c r="Z80" s="8">
        <f t="shared" si="105"/>
        <v>1.0000000000000009E-2</v>
      </c>
      <c r="AA80" s="3" t="str">
        <f t="shared" si="106"/>
        <v>No</v>
      </c>
      <c r="AB80" s="8">
        <f t="shared" si="107"/>
        <v>0.03</v>
      </c>
      <c r="AC80" s="3" t="str">
        <f t="shared" si="108"/>
        <v>No</v>
      </c>
      <c r="AD80" s="8">
        <f t="shared" si="109"/>
        <v>9.9999999999999978E-2</v>
      </c>
      <c r="AE80" s="3" t="str">
        <f t="shared" si="108"/>
        <v>No</v>
      </c>
      <c r="AF80" s="8">
        <f t="shared" si="110"/>
        <v>4.0000000000000008E-2</v>
      </c>
      <c r="AG80" s="3" t="str">
        <f t="shared" ref="AG80" si="127">IF(AF80&gt;=12%, "Yes","No")</f>
        <v>No</v>
      </c>
      <c r="AH80" s="8">
        <f t="shared" si="112"/>
        <v>0.10999999999999999</v>
      </c>
      <c r="AI80" s="3" t="str">
        <f t="shared" si="113"/>
        <v>Yes</v>
      </c>
      <c r="AJ80" s="8">
        <f t="shared" si="114"/>
        <v>6.9999999999999979E-2</v>
      </c>
      <c r="AK80" s="3" t="str">
        <f t="shared" si="113"/>
        <v>No</v>
      </c>
    </row>
    <row r="81" spans="1:37" x14ac:dyDescent="0.3">
      <c r="A81" s="3">
        <v>80</v>
      </c>
      <c r="B81" t="s">
        <v>92</v>
      </c>
      <c r="C81" t="s">
        <v>99</v>
      </c>
      <c r="D81" s="1">
        <v>0.81</v>
      </c>
      <c r="E81" s="1">
        <v>0.78</v>
      </c>
      <c r="F81" s="1">
        <v>0.78</v>
      </c>
      <c r="G81" s="1">
        <v>0.75</v>
      </c>
      <c r="H81" s="1">
        <v>0.77</v>
      </c>
      <c r="I81" s="1">
        <v>0.76</v>
      </c>
      <c r="J81" s="8">
        <f t="shared" si="89"/>
        <v>3.0000000000000027E-2</v>
      </c>
      <c r="K81" s="3" t="str">
        <f t="shared" si="90"/>
        <v>No</v>
      </c>
      <c r="L81" s="8">
        <f t="shared" si="91"/>
        <v>3.0000000000000027E-2</v>
      </c>
      <c r="M81" s="3" t="str">
        <f t="shared" si="92"/>
        <v>No</v>
      </c>
      <c r="N81" s="8">
        <f t="shared" si="93"/>
        <v>6.0000000000000053E-2</v>
      </c>
      <c r="O81" s="3" t="str">
        <f t="shared" si="94"/>
        <v>No</v>
      </c>
      <c r="P81" s="8">
        <f t="shared" si="95"/>
        <v>1.0000000000000009E-2</v>
      </c>
      <c r="Q81" s="3" t="str">
        <f t="shared" si="96"/>
        <v>No</v>
      </c>
      <c r="R81" s="8">
        <f t="shared" si="97"/>
        <v>0</v>
      </c>
      <c r="S81" s="3" t="str">
        <f t="shared" si="98"/>
        <v>No</v>
      </c>
      <c r="T81" s="8">
        <f t="shared" si="99"/>
        <v>3.0000000000000027E-2</v>
      </c>
      <c r="U81" s="3" t="str">
        <f t="shared" si="100"/>
        <v>No</v>
      </c>
      <c r="V81" s="8">
        <f t="shared" si="101"/>
        <v>1.0000000000000009E-2</v>
      </c>
      <c r="W81" s="3" t="str">
        <f t="shared" si="102"/>
        <v>No</v>
      </c>
      <c r="X81" s="8">
        <f t="shared" si="103"/>
        <v>2.0000000000000018E-2</v>
      </c>
      <c r="Y81" s="3" t="str">
        <f t="shared" si="104"/>
        <v>No</v>
      </c>
      <c r="Z81" s="8">
        <f t="shared" si="105"/>
        <v>3.0000000000000027E-2</v>
      </c>
      <c r="AA81" s="3" t="str">
        <f t="shared" si="106"/>
        <v>No</v>
      </c>
      <c r="AB81" s="8">
        <f t="shared" si="107"/>
        <v>1.0000000000000009E-2</v>
      </c>
      <c r="AC81" s="3" t="str">
        <f t="shared" si="108"/>
        <v>No</v>
      </c>
      <c r="AD81" s="8">
        <f t="shared" si="109"/>
        <v>2.0000000000000018E-2</v>
      </c>
      <c r="AE81" s="3" t="str">
        <f t="shared" si="108"/>
        <v>No</v>
      </c>
      <c r="AF81" s="8">
        <f t="shared" si="110"/>
        <v>2.0000000000000018E-2</v>
      </c>
      <c r="AG81" s="3" t="str">
        <f t="shared" ref="AG81" si="128">IF(AF81&gt;=12%, "Yes","No")</f>
        <v>No</v>
      </c>
      <c r="AH81" s="8">
        <f t="shared" si="112"/>
        <v>1.0000000000000009E-2</v>
      </c>
      <c r="AI81" s="3" t="str">
        <f t="shared" si="113"/>
        <v>No</v>
      </c>
      <c r="AJ81" s="8">
        <f t="shared" si="114"/>
        <v>1.0000000000000009E-2</v>
      </c>
      <c r="AK81" s="3" t="str">
        <f t="shared" si="113"/>
        <v>No</v>
      </c>
    </row>
    <row r="82" spans="1:37" x14ac:dyDescent="0.3">
      <c r="A82" s="3">
        <v>81</v>
      </c>
      <c r="B82" t="s">
        <v>92</v>
      </c>
      <c r="C82" t="s">
        <v>100</v>
      </c>
      <c r="D82" s="1">
        <v>0.24</v>
      </c>
      <c r="E82" s="1">
        <v>0.26</v>
      </c>
      <c r="F82" s="1">
        <v>0.28000000000000003</v>
      </c>
      <c r="G82" s="1">
        <v>0.23</v>
      </c>
      <c r="H82" s="1">
        <v>0.27</v>
      </c>
      <c r="I82" s="1">
        <v>0.28000000000000003</v>
      </c>
      <c r="J82" s="8">
        <f t="shared" si="89"/>
        <v>2.0000000000000018E-2</v>
      </c>
      <c r="K82" s="3" t="str">
        <f t="shared" si="90"/>
        <v>No</v>
      </c>
      <c r="L82" s="8">
        <f t="shared" si="91"/>
        <v>4.0000000000000036E-2</v>
      </c>
      <c r="M82" s="3" t="str">
        <f t="shared" si="92"/>
        <v>No</v>
      </c>
      <c r="N82" s="8">
        <f t="shared" si="93"/>
        <v>9.9999999999999811E-3</v>
      </c>
      <c r="O82" s="3" t="str">
        <f t="shared" si="94"/>
        <v>No</v>
      </c>
      <c r="P82" s="8">
        <f t="shared" si="95"/>
        <v>1.0000000000000009E-2</v>
      </c>
      <c r="Q82" s="3" t="str">
        <f t="shared" si="96"/>
        <v>No</v>
      </c>
      <c r="R82" s="8">
        <f t="shared" si="97"/>
        <v>2.0000000000000018E-2</v>
      </c>
      <c r="S82" s="3" t="str">
        <f t="shared" si="98"/>
        <v>No</v>
      </c>
      <c r="T82" s="8">
        <f t="shared" si="99"/>
        <v>0.03</v>
      </c>
      <c r="U82" s="3" t="str">
        <f t="shared" si="100"/>
        <v>No</v>
      </c>
      <c r="V82" s="8">
        <f t="shared" si="101"/>
        <v>1.0000000000000009E-2</v>
      </c>
      <c r="W82" s="3" t="str">
        <f t="shared" si="102"/>
        <v>No</v>
      </c>
      <c r="X82" s="8">
        <f t="shared" si="103"/>
        <v>2.0000000000000018E-2</v>
      </c>
      <c r="Y82" s="3" t="str">
        <f t="shared" si="104"/>
        <v>No</v>
      </c>
      <c r="Z82" s="8">
        <f t="shared" si="105"/>
        <v>5.0000000000000017E-2</v>
      </c>
      <c r="AA82" s="3" t="str">
        <f t="shared" si="106"/>
        <v>No</v>
      </c>
      <c r="AB82" s="8">
        <f t="shared" si="107"/>
        <v>1.0000000000000009E-2</v>
      </c>
      <c r="AC82" s="3" t="str">
        <f t="shared" si="108"/>
        <v>No</v>
      </c>
      <c r="AD82" s="8">
        <f t="shared" si="109"/>
        <v>0</v>
      </c>
      <c r="AE82" s="3" t="str">
        <f t="shared" si="108"/>
        <v>No</v>
      </c>
      <c r="AF82" s="8">
        <f t="shared" si="110"/>
        <v>4.0000000000000008E-2</v>
      </c>
      <c r="AG82" s="3" t="str">
        <f t="shared" ref="AG82" si="129">IF(AF82&gt;=12%, "Yes","No")</f>
        <v>No</v>
      </c>
      <c r="AH82" s="8">
        <f t="shared" si="112"/>
        <v>5.0000000000000017E-2</v>
      </c>
      <c r="AI82" s="3" t="str">
        <f t="shared" si="113"/>
        <v>No</v>
      </c>
      <c r="AJ82" s="8">
        <f t="shared" si="114"/>
        <v>1.0000000000000009E-2</v>
      </c>
      <c r="AK82" s="3" t="str">
        <f t="shared" si="113"/>
        <v>No</v>
      </c>
    </row>
    <row r="83" spans="1:37" x14ac:dyDescent="0.3">
      <c r="A83" s="3">
        <v>82</v>
      </c>
      <c r="B83" t="s">
        <v>92</v>
      </c>
      <c r="C83" t="s">
        <v>101</v>
      </c>
      <c r="D83" s="1">
        <v>0.45</v>
      </c>
      <c r="E83" s="1">
        <v>0.43</v>
      </c>
      <c r="F83" s="1">
        <v>0.46</v>
      </c>
      <c r="G83" s="1">
        <v>0.41</v>
      </c>
      <c r="H83" s="1">
        <v>0.45</v>
      </c>
      <c r="I83" s="1">
        <v>0.4</v>
      </c>
      <c r="J83" s="8">
        <f t="shared" si="89"/>
        <v>2.0000000000000018E-2</v>
      </c>
      <c r="K83" s="3" t="str">
        <f t="shared" si="90"/>
        <v>No</v>
      </c>
      <c r="L83" s="8">
        <f t="shared" si="91"/>
        <v>1.0000000000000009E-2</v>
      </c>
      <c r="M83" s="3" t="str">
        <f t="shared" si="92"/>
        <v>No</v>
      </c>
      <c r="N83" s="8">
        <f t="shared" si="93"/>
        <v>4.0000000000000036E-2</v>
      </c>
      <c r="O83" s="3" t="str">
        <f t="shared" si="94"/>
        <v>No</v>
      </c>
      <c r="P83" s="8">
        <f t="shared" si="95"/>
        <v>1.0000000000000009E-2</v>
      </c>
      <c r="Q83" s="3" t="str">
        <f t="shared" si="96"/>
        <v>No</v>
      </c>
      <c r="R83" s="8">
        <f t="shared" si="97"/>
        <v>3.0000000000000027E-2</v>
      </c>
      <c r="S83" s="3" t="str">
        <f t="shared" si="98"/>
        <v>No</v>
      </c>
      <c r="T83" s="8">
        <f t="shared" si="99"/>
        <v>2.0000000000000018E-2</v>
      </c>
      <c r="U83" s="3" t="str">
        <f t="shared" si="100"/>
        <v>No</v>
      </c>
      <c r="V83" s="8">
        <f t="shared" si="101"/>
        <v>2.0000000000000018E-2</v>
      </c>
      <c r="W83" s="3" t="str">
        <f t="shared" si="102"/>
        <v>No</v>
      </c>
      <c r="X83" s="8">
        <f t="shared" si="103"/>
        <v>2.9999999999999971E-2</v>
      </c>
      <c r="Y83" s="3" t="str">
        <f t="shared" si="104"/>
        <v>No</v>
      </c>
      <c r="Z83" s="8">
        <f t="shared" si="105"/>
        <v>5.0000000000000044E-2</v>
      </c>
      <c r="AA83" s="3" t="str">
        <f t="shared" si="106"/>
        <v>No</v>
      </c>
      <c r="AB83" s="8">
        <f t="shared" si="107"/>
        <v>1.0000000000000009E-2</v>
      </c>
      <c r="AC83" s="3" t="str">
        <f t="shared" si="108"/>
        <v>No</v>
      </c>
      <c r="AD83" s="8">
        <f t="shared" si="109"/>
        <v>0.06</v>
      </c>
      <c r="AE83" s="3" t="str">
        <f t="shared" si="108"/>
        <v>No</v>
      </c>
      <c r="AF83" s="8">
        <f t="shared" si="110"/>
        <v>4.0000000000000036E-2</v>
      </c>
      <c r="AG83" s="3" t="str">
        <f t="shared" ref="AG83" si="130">IF(AF83&gt;=12%, "Yes","No")</f>
        <v>No</v>
      </c>
      <c r="AH83" s="8">
        <f t="shared" si="112"/>
        <v>9.9999999999999534E-3</v>
      </c>
      <c r="AI83" s="3" t="str">
        <f t="shared" si="113"/>
        <v>No</v>
      </c>
      <c r="AJ83" s="8">
        <f t="shared" si="114"/>
        <v>4.9999999999999989E-2</v>
      </c>
      <c r="AK83" s="3" t="str">
        <f t="shared" si="113"/>
        <v>No</v>
      </c>
    </row>
    <row r="84" spans="1:37" x14ac:dyDescent="0.3">
      <c r="A84" s="3">
        <v>83</v>
      </c>
      <c r="B84" t="s">
        <v>92</v>
      </c>
      <c r="C84" t="s">
        <v>102</v>
      </c>
      <c r="D84" s="1">
        <v>0.48</v>
      </c>
      <c r="E84" s="1">
        <v>0.56000000000000005</v>
      </c>
      <c r="F84" s="1">
        <v>0.53</v>
      </c>
      <c r="G84" s="1">
        <v>0.65</v>
      </c>
      <c r="H84" s="1">
        <v>0.61</v>
      </c>
      <c r="I84" s="1">
        <v>0.54</v>
      </c>
      <c r="J84" s="8">
        <f t="shared" si="89"/>
        <v>8.0000000000000071E-2</v>
      </c>
      <c r="K84" s="3" t="str">
        <f t="shared" si="90"/>
        <v>No</v>
      </c>
      <c r="L84" s="8">
        <f t="shared" si="91"/>
        <v>5.0000000000000044E-2</v>
      </c>
      <c r="M84" s="3" t="str">
        <f t="shared" si="92"/>
        <v>No</v>
      </c>
      <c r="N84" s="8">
        <f t="shared" si="93"/>
        <v>0.17000000000000004</v>
      </c>
      <c r="O84" s="3" t="str">
        <f t="shared" si="94"/>
        <v>Yes</v>
      </c>
      <c r="P84" s="8">
        <f t="shared" si="95"/>
        <v>7.999999999999996E-2</v>
      </c>
      <c r="Q84" s="3" t="str">
        <f t="shared" si="96"/>
        <v>No</v>
      </c>
      <c r="R84" s="8">
        <f t="shared" si="97"/>
        <v>3.0000000000000027E-2</v>
      </c>
      <c r="S84" s="3" t="str">
        <f t="shared" si="98"/>
        <v>No</v>
      </c>
      <c r="T84" s="8">
        <f t="shared" si="99"/>
        <v>8.9999999999999969E-2</v>
      </c>
      <c r="U84" s="3" t="str">
        <f t="shared" si="100"/>
        <v>No</v>
      </c>
      <c r="V84" s="8">
        <f t="shared" si="101"/>
        <v>4.9999999999999933E-2</v>
      </c>
      <c r="W84" s="3" t="str">
        <f t="shared" si="102"/>
        <v>No</v>
      </c>
      <c r="X84" s="8">
        <f t="shared" si="103"/>
        <v>2.0000000000000018E-2</v>
      </c>
      <c r="Y84" s="3" t="str">
        <f t="shared" si="104"/>
        <v>No</v>
      </c>
      <c r="Z84" s="8">
        <f t="shared" si="105"/>
        <v>0.12</v>
      </c>
      <c r="AA84" s="3" t="str">
        <f t="shared" si="106"/>
        <v>No</v>
      </c>
      <c r="AB84" s="8">
        <f t="shared" si="107"/>
        <v>7.999999999999996E-2</v>
      </c>
      <c r="AC84" s="3" t="str">
        <f t="shared" si="108"/>
        <v>No</v>
      </c>
      <c r="AD84" s="8">
        <f t="shared" si="109"/>
        <v>1.0000000000000009E-2</v>
      </c>
      <c r="AE84" s="3" t="str">
        <f t="shared" si="108"/>
        <v>No</v>
      </c>
      <c r="AF84" s="8">
        <f t="shared" si="110"/>
        <v>4.0000000000000036E-2</v>
      </c>
      <c r="AG84" s="3" t="str">
        <f t="shared" ref="AG84" si="131">IF(AF84&gt;=12%, "Yes","No")</f>
        <v>No</v>
      </c>
      <c r="AH84" s="8">
        <f t="shared" si="112"/>
        <v>0.10999999999999999</v>
      </c>
      <c r="AI84" s="3" t="str">
        <f t="shared" si="113"/>
        <v>Yes</v>
      </c>
      <c r="AJ84" s="8">
        <f t="shared" si="114"/>
        <v>6.9999999999999951E-2</v>
      </c>
      <c r="AK84" s="3" t="str">
        <f t="shared" si="113"/>
        <v>No</v>
      </c>
    </row>
    <row r="85" spans="1:37" x14ac:dyDescent="0.3">
      <c r="A85" s="3">
        <v>84</v>
      </c>
      <c r="B85" t="s">
        <v>103</v>
      </c>
      <c r="C85" t="s">
        <v>104</v>
      </c>
      <c r="D85" s="1">
        <v>0.68</v>
      </c>
      <c r="E85" s="1">
        <v>0.75</v>
      </c>
      <c r="F85" s="1">
        <v>0.72</v>
      </c>
      <c r="G85" s="1">
        <v>0.68</v>
      </c>
      <c r="H85" s="1">
        <v>0.5</v>
      </c>
      <c r="I85" s="1">
        <v>0.61</v>
      </c>
      <c r="J85" s="8">
        <f t="shared" si="89"/>
        <v>6.9999999999999951E-2</v>
      </c>
      <c r="K85" s="3" t="str">
        <f t="shared" si="90"/>
        <v>No</v>
      </c>
      <c r="L85" s="8">
        <f t="shared" si="91"/>
        <v>3.9999999999999925E-2</v>
      </c>
      <c r="M85" s="3" t="str">
        <f t="shared" si="92"/>
        <v>No</v>
      </c>
      <c r="N85" s="8">
        <f t="shared" si="93"/>
        <v>0</v>
      </c>
      <c r="O85" s="3" t="str">
        <f t="shared" si="94"/>
        <v>No</v>
      </c>
      <c r="P85" s="8">
        <f t="shared" si="95"/>
        <v>0.21999999999999997</v>
      </c>
      <c r="Q85" s="3" t="str">
        <f t="shared" si="96"/>
        <v>Yes</v>
      </c>
      <c r="R85" s="8">
        <f t="shared" si="97"/>
        <v>3.0000000000000027E-2</v>
      </c>
      <c r="S85" s="3" t="str">
        <f t="shared" si="98"/>
        <v>No</v>
      </c>
      <c r="T85" s="8">
        <f t="shared" si="99"/>
        <v>6.9999999999999951E-2</v>
      </c>
      <c r="U85" s="3" t="str">
        <f t="shared" si="100"/>
        <v>No</v>
      </c>
      <c r="V85" s="8">
        <f t="shared" si="101"/>
        <v>0.25</v>
      </c>
      <c r="W85" s="3" t="str">
        <f t="shared" si="102"/>
        <v>Yes</v>
      </c>
      <c r="X85" s="8">
        <f t="shared" si="103"/>
        <v>0.14000000000000001</v>
      </c>
      <c r="Y85" s="3" t="str">
        <f t="shared" si="104"/>
        <v>Yes</v>
      </c>
      <c r="Z85" s="8">
        <f t="shared" si="105"/>
        <v>3.9999999999999925E-2</v>
      </c>
      <c r="AA85" s="3" t="str">
        <f t="shared" si="106"/>
        <v>No</v>
      </c>
      <c r="AB85" s="8">
        <f t="shared" si="107"/>
        <v>0.21999999999999997</v>
      </c>
      <c r="AC85" s="3" t="str">
        <f t="shared" si="108"/>
        <v>Yes</v>
      </c>
      <c r="AD85" s="8">
        <f t="shared" si="109"/>
        <v>0.10999999999999999</v>
      </c>
      <c r="AE85" s="3" t="str">
        <f t="shared" si="108"/>
        <v>No</v>
      </c>
      <c r="AF85" s="8">
        <f t="shared" si="110"/>
        <v>0.18000000000000005</v>
      </c>
      <c r="AG85" s="3" t="str">
        <f t="shared" ref="AG85" si="132">IF(AF85&gt;=12%, "Yes","No")</f>
        <v>Yes</v>
      </c>
      <c r="AH85" s="8">
        <f t="shared" si="112"/>
        <v>7.0000000000000062E-2</v>
      </c>
      <c r="AI85" s="3" t="str">
        <f t="shared" si="113"/>
        <v>No</v>
      </c>
      <c r="AJ85" s="8">
        <f t="shared" si="114"/>
        <v>0.10999999999999999</v>
      </c>
      <c r="AK85" s="3" t="str">
        <f t="shared" si="113"/>
        <v>Yes</v>
      </c>
    </row>
    <row r="86" spans="1:37" x14ac:dyDescent="0.3">
      <c r="A86" s="3">
        <v>85</v>
      </c>
      <c r="B86" t="s">
        <v>103</v>
      </c>
      <c r="C86" t="s">
        <v>105</v>
      </c>
      <c r="D86" s="1">
        <v>0.67</v>
      </c>
      <c r="E86" s="1">
        <v>0.63</v>
      </c>
      <c r="F86" s="1">
        <v>0.71</v>
      </c>
      <c r="G86" s="1">
        <v>0.6</v>
      </c>
      <c r="H86" s="1">
        <v>0.56000000000000005</v>
      </c>
      <c r="I86" s="1">
        <v>0.52</v>
      </c>
      <c r="J86" s="8">
        <f t="shared" si="89"/>
        <v>4.0000000000000036E-2</v>
      </c>
      <c r="K86" s="3" t="str">
        <f t="shared" si="90"/>
        <v>No</v>
      </c>
      <c r="L86" s="8">
        <f t="shared" si="91"/>
        <v>3.9999999999999925E-2</v>
      </c>
      <c r="M86" s="3" t="str">
        <f t="shared" si="92"/>
        <v>No</v>
      </c>
      <c r="N86" s="8">
        <f t="shared" si="93"/>
        <v>7.0000000000000062E-2</v>
      </c>
      <c r="O86" s="3" t="str">
        <f t="shared" si="94"/>
        <v>No</v>
      </c>
      <c r="P86" s="8">
        <f t="shared" si="95"/>
        <v>0.14999999999999991</v>
      </c>
      <c r="Q86" s="3" t="str">
        <f t="shared" si="96"/>
        <v>Yes</v>
      </c>
      <c r="R86" s="8">
        <f t="shared" si="97"/>
        <v>7.999999999999996E-2</v>
      </c>
      <c r="S86" s="3" t="str">
        <f t="shared" si="98"/>
        <v>No</v>
      </c>
      <c r="T86" s="8">
        <f t="shared" si="99"/>
        <v>3.0000000000000027E-2</v>
      </c>
      <c r="U86" s="3" t="str">
        <f t="shared" si="100"/>
        <v>No</v>
      </c>
      <c r="V86" s="8">
        <f t="shared" si="101"/>
        <v>6.9999999999999951E-2</v>
      </c>
      <c r="W86" s="3" t="str">
        <f t="shared" si="102"/>
        <v>No</v>
      </c>
      <c r="X86" s="8">
        <f t="shared" si="103"/>
        <v>0.10999999999999999</v>
      </c>
      <c r="Y86" s="3" t="str">
        <f t="shared" si="104"/>
        <v>Yes</v>
      </c>
      <c r="Z86" s="8">
        <f t="shared" si="105"/>
        <v>0.10999999999999999</v>
      </c>
      <c r="AA86" s="3" t="str">
        <f t="shared" si="106"/>
        <v>No</v>
      </c>
      <c r="AB86" s="8">
        <f t="shared" si="107"/>
        <v>0.14999999999999991</v>
      </c>
      <c r="AC86" s="3" t="str">
        <f t="shared" si="108"/>
        <v>Yes</v>
      </c>
      <c r="AD86" s="8">
        <f t="shared" si="109"/>
        <v>0.18999999999999995</v>
      </c>
      <c r="AE86" s="3" t="str">
        <f t="shared" si="108"/>
        <v>Yes</v>
      </c>
      <c r="AF86" s="8">
        <f t="shared" si="110"/>
        <v>3.9999999999999925E-2</v>
      </c>
      <c r="AG86" s="3" t="str">
        <f t="shared" ref="AG86" si="133">IF(AF86&gt;=12%, "Yes","No")</f>
        <v>No</v>
      </c>
      <c r="AH86" s="8">
        <f t="shared" si="112"/>
        <v>7.999999999999996E-2</v>
      </c>
      <c r="AI86" s="3" t="str">
        <f t="shared" si="113"/>
        <v>No</v>
      </c>
      <c r="AJ86" s="8">
        <f t="shared" si="114"/>
        <v>4.0000000000000036E-2</v>
      </c>
      <c r="AK86" s="3" t="str">
        <f t="shared" si="113"/>
        <v>No</v>
      </c>
    </row>
    <row r="87" spans="1:37" x14ac:dyDescent="0.3">
      <c r="A87" s="3">
        <v>86</v>
      </c>
      <c r="B87" t="s">
        <v>103</v>
      </c>
      <c r="C87" t="s">
        <v>106</v>
      </c>
      <c r="D87" s="1">
        <v>0.72</v>
      </c>
      <c r="E87" s="1">
        <v>0.64</v>
      </c>
      <c r="F87" s="1">
        <v>0.68</v>
      </c>
      <c r="G87" s="1">
        <v>0.54</v>
      </c>
      <c r="H87" s="1">
        <v>0.63</v>
      </c>
      <c r="I87" s="1">
        <v>0.5</v>
      </c>
      <c r="J87" s="8">
        <f t="shared" si="89"/>
        <v>7.999999999999996E-2</v>
      </c>
      <c r="K87" s="3" t="str">
        <f t="shared" si="90"/>
        <v>No</v>
      </c>
      <c r="L87" s="8">
        <f t="shared" si="91"/>
        <v>3.9999999999999925E-2</v>
      </c>
      <c r="M87" s="3" t="str">
        <f t="shared" si="92"/>
        <v>No</v>
      </c>
      <c r="N87" s="8">
        <f t="shared" si="93"/>
        <v>0.17999999999999994</v>
      </c>
      <c r="O87" s="3" t="str">
        <f t="shared" si="94"/>
        <v>Yes</v>
      </c>
      <c r="P87" s="8">
        <f t="shared" si="95"/>
        <v>5.0000000000000044E-2</v>
      </c>
      <c r="Q87" s="3" t="str">
        <f t="shared" si="96"/>
        <v>No</v>
      </c>
      <c r="R87" s="8">
        <f t="shared" si="97"/>
        <v>4.0000000000000036E-2</v>
      </c>
      <c r="S87" s="3" t="str">
        <f t="shared" si="98"/>
        <v>No</v>
      </c>
      <c r="T87" s="8">
        <f t="shared" si="99"/>
        <v>9.9999999999999978E-2</v>
      </c>
      <c r="U87" s="3" t="str">
        <f t="shared" si="100"/>
        <v>No</v>
      </c>
      <c r="V87" s="8">
        <f t="shared" si="101"/>
        <v>1.0000000000000009E-2</v>
      </c>
      <c r="W87" s="3" t="str">
        <f t="shared" si="102"/>
        <v>No</v>
      </c>
      <c r="X87" s="8">
        <f t="shared" si="103"/>
        <v>0.14000000000000001</v>
      </c>
      <c r="Y87" s="3" t="str">
        <f t="shared" si="104"/>
        <v>Yes</v>
      </c>
      <c r="Z87" s="8">
        <f t="shared" si="105"/>
        <v>0.14000000000000001</v>
      </c>
      <c r="AA87" s="3" t="str">
        <f t="shared" si="106"/>
        <v>Yes</v>
      </c>
      <c r="AB87" s="8">
        <f t="shared" si="107"/>
        <v>5.0000000000000044E-2</v>
      </c>
      <c r="AC87" s="3" t="str">
        <f t="shared" si="108"/>
        <v>No</v>
      </c>
      <c r="AD87" s="8">
        <f t="shared" si="109"/>
        <v>0.18000000000000005</v>
      </c>
      <c r="AE87" s="3" t="str">
        <f t="shared" si="108"/>
        <v>Yes</v>
      </c>
      <c r="AF87" s="8">
        <f t="shared" si="110"/>
        <v>8.9999999999999969E-2</v>
      </c>
      <c r="AG87" s="3" t="str">
        <f t="shared" ref="AG87" si="134">IF(AF87&gt;=12%, "Yes","No")</f>
        <v>No</v>
      </c>
      <c r="AH87" s="8">
        <f t="shared" si="112"/>
        <v>4.0000000000000036E-2</v>
      </c>
      <c r="AI87" s="3" t="str">
        <f t="shared" si="113"/>
        <v>No</v>
      </c>
      <c r="AJ87" s="8">
        <f t="shared" si="114"/>
        <v>0.13</v>
      </c>
      <c r="AK87" s="3" t="str">
        <f t="shared" si="113"/>
        <v>Yes</v>
      </c>
    </row>
    <row r="88" spans="1:37" x14ac:dyDescent="0.3">
      <c r="A88" s="3">
        <v>87</v>
      </c>
      <c r="B88" t="s">
        <v>103</v>
      </c>
      <c r="C88" t="s">
        <v>107</v>
      </c>
      <c r="D88" s="1">
        <v>0.59</v>
      </c>
      <c r="E88" s="1">
        <v>0.54</v>
      </c>
      <c r="F88" s="1">
        <v>0.6</v>
      </c>
      <c r="G88" s="1">
        <v>0.51</v>
      </c>
      <c r="H88" s="1">
        <v>0.44</v>
      </c>
      <c r="I88" s="1">
        <v>0.52</v>
      </c>
      <c r="J88" s="8">
        <f t="shared" si="89"/>
        <v>4.9999999999999933E-2</v>
      </c>
      <c r="K88" s="3" t="str">
        <f t="shared" si="90"/>
        <v>No</v>
      </c>
      <c r="L88" s="8">
        <f t="shared" si="91"/>
        <v>1.0000000000000009E-2</v>
      </c>
      <c r="M88" s="3" t="str">
        <f t="shared" si="92"/>
        <v>No</v>
      </c>
      <c r="N88" s="8">
        <f t="shared" si="93"/>
        <v>7.999999999999996E-2</v>
      </c>
      <c r="O88" s="3" t="str">
        <f t="shared" si="94"/>
        <v>No</v>
      </c>
      <c r="P88" s="8">
        <f t="shared" si="95"/>
        <v>0.15999999999999998</v>
      </c>
      <c r="Q88" s="3" t="str">
        <f t="shared" si="96"/>
        <v>Yes</v>
      </c>
      <c r="R88" s="8">
        <f t="shared" si="97"/>
        <v>5.9999999999999942E-2</v>
      </c>
      <c r="S88" s="3" t="str">
        <f t="shared" si="98"/>
        <v>No</v>
      </c>
      <c r="T88" s="8">
        <f t="shared" si="99"/>
        <v>3.0000000000000027E-2</v>
      </c>
      <c r="U88" s="3" t="str">
        <f t="shared" si="100"/>
        <v>No</v>
      </c>
      <c r="V88" s="8">
        <f t="shared" si="101"/>
        <v>0.10000000000000003</v>
      </c>
      <c r="W88" s="3" t="str">
        <f t="shared" si="102"/>
        <v>No</v>
      </c>
      <c r="X88" s="8">
        <f t="shared" si="103"/>
        <v>2.0000000000000018E-2</v>
      </c>
      <c r="Y88" s="3" t="str">
        <f t="shared" si="104"/>
        <v>No</v>
      </c>
      <c r="Z88" s="8">
        <f t="shared" si="105"/>
        <v>8.9999999999999969E-2</v>
      </c>
      <c r="AA88" s="3" t="str">
        <f t="shared" si="106"/>
        <v>No</v>
      </c>
      <c r="AB88" s="8">
        <f t="shared" si="107"/>
        <v>0.15999999999999998</v>
      </c>
      <c r="AC88" s="3" t="str">
        <f t="shared" si="108"/>
        <v>Yes</v>
      </c>
      <c r="AD88" s="8">
        <f t="shared" si="109"/>
        <v>7.999999999999996E-2</v>
      </c>
      <c r="AE88" s="3" t="str">
        <f t="shared" si="108"/>
        <v>No</v>
      </c>
      <c r="AF88" s="8">
        <f t="shared" si="110"/>
        <v>7.0000000000000007E-2</v>
      </c>
      <c r="AG88" s="3" t="str">
        <f t="shared" ref="AG88" si="135">IF(AF88&gt;=12%, "Yes","No")</f>
        <v>No</v>
      </c>
      <c r="AH88" s="8">
        <f t="shared" si="112"/>
        <v>1.0000000000000009E-2</v>
      </c>
      <c r="AI88" s="3" t="str">
        <f t="shared" si="113"/>
        <v>No</v>
      </c>
      <c r="AJ88" s="8">
        <f t="shared" si="114"/>
        <v>8.0000000000000016E-2</v>
      </c>
      <c r="AK88" s="3" t="str">
        <f t="shared" si="113"/>
        <v>No</v>
      </c>
    </row>
    <row r="89" spans="1:37" x14ac:dyDescent="0.3">
      <c r="A89" s="3">
        <v>88</v>
      </c>
      <c r="B89" t="s">
        <v>103</v>
      </c>
      <c r="C89" t="s">
        <v>108</v>
      </c>
      <c r="D89" s="1">
        <v>0.62</v>
      </c>
      <c r="E89" s="1">
        <v>0.46</v>
      </c>
      <c r="F89" s="1">
        <v>0.39</v>
      </c>
      <c r="G89" s="1">
        <v>0.52</v>
      </c>
      <c r="H89" s="1">
        <v>0.45</v>
      </c>
      <c r="I89" s="1">
        <v>0.33</v>
      </c>
      <c r="J89" s="8">
        <f t="shared" si="89"/>
        <v>0.15999999999999998</v>
      </c>
      <c r="K89" s="3" t="str">
        <f t="shared" si="90"/>
        <v>Yes</v>
      </c>
      <c r="L89" s="8">
        <f t="shared" si="91"/>
        <v>0.22999999999999998</v>
      </c>
      <c r="M89" s="3" t="str">
        <f t="shared" si="92"/>
        <v>Yes</v>
      </c>
      <c r="N89" s="8">
        <f t="shared" si="93"/>
        <v>9.9999999999999978E-2</v>
      </c>
      <c r="O89" s="3" t="str">
        <f t="shared" si="94"/>
        <v>No</v>
      </c>
      <c r="P89" s="8">
        <f t="shared" si="95"/>
        <v>0.06</v>
      </c>
      <c r="Q89" s="3" t="str">
        <f t="shared" si="96"/>
        <v>No</v>
      </c>
      <c r="R89" s="8">
        <f t="shared" si="97"/>
        <v>7.0000000000000007E-2</v>
      </c>
      <c r="S89" s="3" t="str">
        <f t="shared" si="98"/>
        <v>No</v>
      </c>
      <c r="T89" s="8">
        <f t="shared" si="99"/>
        <v>0.06</v>
      </c>
      <c r="U89" s="3" t="str">
        <f t="shared" si="100"/>
        <v>No</v>
      </c>
      <c r="V89" s="8">
        <f t="shared" si="101"/>
        <v>1.0000000000000009E-2</v>
      </c>
      <c r="W89" s="3" t="str">
        <f t="shared" si="102"/>
        <v>No</v>
      </c>
      <c r="X89" s="8">
        <f t="shared" si="103"/>
        <v>0.13</v>
      </c>
      <c r="Y89" s="3" t="str">
        <f t="shared" si="104"/>
        <v>Yes</v>
      </c>
      <c r="Z89" s="8">
        <f t="shared" si="105"/>
        <v>0.13</v>
      </c>
      <c r="AA89" s="3" t="str">
        <f t="shared" si="106"/>
        <v>Yes</v>
      </c>
      <c r="AB89" s="8">
        <f t="shared" si="107"/>
        <v>0.06</v>
      </c>
      <c r="AC89" s="3" t="str">
        <f t="shared" si="108"/>
        <v>No</v>
      </c>
      <c r="AD89" s="8">
        <f t="shared" si="109"/>
        <v>0.06</v>
      </c>
      <c r="AE89" s="3" t="str">
        <f t="shared" si="108"/>
        <v>No</v>
      </c>
      <c r="AF89" s="8">
        <f t="shared" si="110"/>
        <v>7.0000000000000007E-2</v>
      </c>
      <c r="AG89" s="3" t="str">
        <f t="shared" ref="AG89" si="136">IF(AF89&gt;=12%, "Yes","No")</f>
        <v>No</v>
      </c>
      <c r="AH89" s="8">
        <f t="shared" si="112"/>
        <v>0.19</v>
      </c>
      <c r="AI89" s="3" t="str">
        <f t="shared" si="113"/>
        <v>Yes</v>
      </c>
      <c r="AJ89" s="8">
        <f t="shared" si="114"/>
        <v>0.12</v>
      </c>
      <c r="AK89" s="3" t="str">
        <f t="shared" si="113"/>
        <v>Yes</v>
      </c>
    </row>
    <row r="90" spans="1:37" x14ac:dyDescent="0.3">
      <c r="A90" s="3">
        <v>89</v>
      </c>
      <c r="B90" t="s">
        <v>103</v>
      </c>
      <c r="C90" t="s">
        <v>109</v>
      </c>
      <c r="D90" s="1">
        <v>0.73</v>
      </c>
      <c r="E90" s="1">
        <v>0.76</v>
      </c>
      <c r="F90" s="1">
        <v>0.71</v>
      </c>
      <c r="G90" s="1">
        <v>0.76</v>
      </c>
      <c r="H90" s="1">
        <v>0.64</v>
      </c>
      <c r="I90" s="1">
        <v>0.62</v>
      </c>
      <c r="J90" s="8">
        <f t="shared" si="89"/>
        <v>3.0000000000000027E-2</v>
      </c>
      <c r="K90" s="3" t="str">
        <f t="shared" si="90"/>
        <v>No</v>
      </c>
      <c r="L90" s="8">
        <f t="shared" si="91"/>
        <v>2.0000000000000018E-2</v>
      </c>
      <c r="M90" s="3" t="str">
        <f t="shared" si="92"/>
        <v>No</v>
      </c>
      <c r="N90" s="8">
        <f t="shared" si="93"/>
        <v>3.0000000000000027E-2</v>
      </c>
      <c r="O90" s="3" t="str">
        <f t="shared" si="94"/>
        <v>No</v>
      </c>
      <c r="P90" s="8">
        <f t="shared" si="95"/>
        <v>6.9999999999999951E-2</v>
      </c>
      <c r="Q90" s="3" t="str">
        <f t="shared" si="96"/>
        <v>No</v>
      </c>
      <c r="R90" s="8">
        <f t="shared" si="97"/>
        <v>5.0000000000000044E-2</v>
      </c>
      <c r="S90" s="3" t="str">
        <f t="shared" si="98"/>
        <v>No</v>
      </c>
      <c r="T90" s="8">
        <f t="shared" si="99"/>
        <v>0</v>
      </c>
      <c r="U90" s="3" t="str">
        <f t="shared" si="100"/>
        <v>No</v>
      </c>
      <c r="V90" s="8">
        <f t="shared" si="101"/>
        <v>0.12</v>
      </c>
      <c r="W90" s="3" t="str">
        <f t="shared" si="102"/>
        <v>Yes</v>
      </c>
      <c r="X90" s="8">
        <f t="shared" si="103"/>
        <v>0.14000000000000001</v>
      </c>
      <c r="Y90" s="3" t="str">
        <f t="shared" si="104"/>
        <v>Yes</v>
      </c>
      <c r="Z90" s="8">
        <f t="shared" si="105"/>
        <v>5.0000000000000044E-2</v>
      </c>
      <c r="AA90" s="3" t="str">
        <f t="shared" si="106"/>
        <v>No</v>
      </c>
      <c r="AB90" s="8">
        <f t="shared" si="107"/>
        <v>6.9999999999999951E-2</v>
      </c>
      <c r="AC90" s="3" t="str">
        <f t="shared" si="108"/>
        <v>No</v>
      </c>
      <c r="AD90" s="8">
        <f t="shared" si="109"/>
        <v>8.9999999999999969E-2</v>
      </c>
      <c r="AE90" s="3" t="str">
        <f t="shared" si="108"/>
        <v>No</v>
      </c>
      <c r="AF90" s="8">
        <f t="shared" si="110"/>
        <v>0.12</v>
      </c>
      <c r="AG90" s="3" t="str">
        <f t="shared" ref="AG90" si="137">IF(AF90&gt;=12%, "Yes","No")</f>
        <v>Yes</v>
      </c>
      <c r="AH90" s="8">
        <f t="shared" si="112"/>
        <v>0.14000000000000001</v>
      </c>
      <c r="AI90" s="3" t="str">
        <f t="shared" si="113"/>
        <v>Yes</v>
      </c>
      <c r="AJ90" s="8">
        <f t="shared" si="114"/>
        <v>2.0000000000000018E-2</v>
      </c>
      <c r="AK90" s="3" t="str">
        <f t="shared" si="113"/>
        <v>No</v>
      </c>
    </row>
    <row r="91" spans="1:37" x14ac:dyDescent="0.3">
      <c r="A91" s="3">
        <v>90</v>
      </c>
      <c r="B91" t="s">
        <v>103</v>
      </c>
      <c r="C91" t="s">
        <v>110</v>
      </c>
      <c r="D91" s="1">
        <v>0.75</v>
      </c>
      <c r="E91" s="1">
        <v>0.77</v>
      </c>
      <c r="F91" s="1">
        <v>0.82</v>
      </c>
      <c r="G91" s="1">
        <v>0.73</v>
      </c>
      <c r="H91" s="1">
        <v>0.67</v>
      </c>
      <c r="I91" s="1">
        <v>0.55000000000000004</v>
      </c>
      <c r="J91" s="8">
        <f t="shared" si="89"/>
        <v>2.0000000000000018E-2</v>
      </c>
      <c r="K91" s="3" t="str">
        <f t="shared" si="90"/>
        <v>No</v>
      </c>
      <c r="L91" s="8">
        <f t="shared" si="91"/>
        <v>6.9999999999999951E-2</v>
      </c>
      <c r="M91" s="3" t="str">
        <f t="shared" si="92"/>
        <v>No</v>
      </c>
      <c r="N91" s="8">
        <f t="shared" si="93"/>
        <v>2.0000000000000018E-2</v>
      </c>
      <c r="O91" s="3" t="str">
        <f t="shared" si="94"/>
        <v>No</v>
      </c>
      <c r="P91" s="8">
        <f t="shared" si="95"/>
        <v>0.14999999999999991</v>
      </c>
      <c r="Q91" s="3" t="str">
        <f t="shared" si="96"/>
        <v>Yes</v>
      </c>
      <c r="R91" s="8">
        <f t="shared" si="97"/>
        <v>4.9999999999999933E-2</v>
      </c>
      <c r="S91" s="3" t="str">
        <f t="shared" si="98"/>
        <v>No</v>
      </c>
      <c r="T91" s="8">
        <f t="shared" si="99"/>
        <v>4.0000000000000036E-2</v>
      </c>
      <c r="U91" s="3" t="str">
        <f t="shared" si="100"/>
        <v>No</v>
      </c>
      <c r="V91" s="8">
        <f t="shared" si="101"/>
        <v>9.9999999999999978E-2</v>
      </c>
      <c r="W91" s="3" t="str">
        <f t="shared" si="102"/>
        <v>No</v>
      </c>
      <c r="X91" s="8">
        <f t="shared" si="103"/>
        <v>0.21999999999999997</v>
      </c>
      <c r="Y91" s="3" t="str">
        <f t="shared" si="104"/>
        <v>Yes</v>
      </c>
      <c r="Z91" s="8">
        <f t="shared" si="105"/>
        <v>8.9999999999999969E-2</v>
      </c>
      <c r="AA91" s="3" t="str">
        <f t="shared" si="106"/>
        <v>No</v>
      </c>
      <c r="AB91" s="8">
        <f t="shared" si="107"/>
        <v>0.14999999999999991</v>
      </c>
      <c r="AC91" s="3" t="str">
        <f t="shared" si="108"/>
        <v>Yes</v>
      </c>
      <c r="AD91" s="8">
        <f t="shared" si="109"/>
        <v>0.26999999999999991</v>
      </c>
      <c r="AE91" s="3" t="str">
        <f t="shared" si="108"/>
        <v>Yes</v>
      </c>
      <c r="AF91" s="8">
        <f t="shared" si="110"/>
        <v>5.9999999999999942E-2</v>
      </c>
      <c r="AG91" s="3" t="str">
        <f t="shared" ref="AG91" si="138">IF(AF91&gt;=12%, "Yes","No")</f>
        <v>No</v>
      </c>
      <c r="AH91" s="8">
        <f t="shared" si="112"/>
        <v>0.17999999999999994</v>
      </c>
      <c r="AI91" s="3" t="str">
        <f t="shared" si="113"/>
        <v>Yes</v>
      </c>
      <c r="AJ91" s="8">
        <f t="shared" si="114"/>
        <v>0.12</v>
      </c>
      <c r="AK91" s="3" t="str">
        <f t="shared" si="113"/>
        <v>Yes</v>
      </c>
    </row>
    <row r="92" spans="1:37" x14ac:dyDescent="0.3">
      <c r="A92" s="3">
        <v>91</v>
      </c>
      <c r="B92" t="s">
        <v>103</v>
      </c>
      <c r="C92" t="s">
        <v>111</v>
      </c>
      <c r="D92" s="1">
        <v>0.8</v>
      </c>
      <c r="E92" s="1">
        <v>0.76</v>
      </c>
      <c r="F92" s="1">
        <v>0.72</v>
      </c>
      <c r="G92" s="1">
        <v>0.82</v>
      </c>
      <c r="H92" s="1">
        <v>0.72</v>
      </c>
      <c r="I92" s="1">
        <v>0.66</v>
      </c>
      <c r="J92" s="8">
        <f t="shared" si="89"/>
        <v>4.0000000000000036E-2</v>
      </c>
      <c r="K92" s="3" t="str">
        <f t="shared" si="90"/>
        <v>No</v>
      </c>
      <c r="L92" s="8">
        <f t="shared" si="91"/>
        <v>8.0000000000000071E-2</v>
      </c>
      <c r="M92" s="3" t="str">
        <f t="shared" si="92"/>
        <v>No</v>
      </c>
      <c r="N92" s="8">
        <f t="shared" si="93"/>
        <v>1.9999999999999907E-2</v>
      </c>
      <c r="O92" s="3" t="str">
        <f t="shared" si="94"/>
        <v>No</v>
      </c>
      <c r="P92" s="8">
        <f t="shared" si="95"/>
        <v>0</v>
      </c>
      <c r="Q92" s="3" t="str">
        <f t="shared" si="96"/>
        <v>No</v>
      </c>
      <c r="R92" s="8">
        <f t="shared" si="97"/>
        <v>4.0000000000000036E-2</v>
      </c>
      <c r="S92" s="3" t="str">
        <f t="shared" si="98"/>
        <v>No</v>
      </c>
      <c r="T92" s="8">
        <f t="shared" si="99"/>
        <v>5.9999999999999942E-2</v>
      </c>
      <c r="U92" s="3" t="str">
        <f t="shared" si="100"/>
        <v>No</v>
      </c>
      <c r="V92" s="8">
        <f t="shared" si="101"/>
        <v>4.0000000000000036E-2</v>
      </c>
      <c r="W92" s="3" t="str">
        <f t="shared" si="102"/>
        <v>No</v>
      </c>
      <c r="X92" s="8">
        <f t="shared" si="103"/>
        <v>9.9999999999999978E-2</v>
      </c>
      <c r="Y92" s="3" t="str">
        <f t="shared" si="104"/>
        <v>No</v>
      </c>
      <c r="Z92" s="8">
        <f t="shared" si="105"/>
        <v>9.9999999999999978E-2</v>
      </c>
      <c r="AA92" s="3" t="str">
        <f t="shared" si="106"/>
        <v>No</v>
      </c>
      <c r="AB92" s="8">
        <f t="shared" si="107"/>
        <v>0</v>
      </c>
      <c r="AC92" s="3" t="str">
        <f t="shared" si="108"/>
        <v>No</v>
      </c>
      <c r="AD92" s="8">
        <f t="shared" si="109"/>
        <v>5.9999999999999942E-2</v>
      </c>
      <c r="AE92" s="3" t="str">
        <f t="shared" si="108"/>
        <v>No</v>
      </c>
      <c r="AF92" s="8">
        <f t="shared" si="110"/>
        <v>9.9999999999999978E-2</v>
      </c>
      <c r="AG92" s="3" t="str">
        <f t="shared" ref="AG92" si="139">IF(AF92&gt;=12%, "Yes","No")</f>
        <v>No</v>
      </c>
      <c r="AH92" s="8">
        <f t="shared" si="112"/>
        <v>0.15999999999999992</v>
      </c>
      <c r="AI92" s="3" t="str">
        <f t="shared" si="113"/>
        <v>Yes</v>
      </c>
      <c r="AJ92" s="8">
        <f t="shared" si="114"/>
        <v>5.9999999999999942E-2</v>
      </c>
      <c r="AK92" s="3" t="str">
        <f t="shared" si="113"/>
        <v>No</v>
      </c>
    </row>
    <row r="93" spans="1:37" x14ac:dyDescent="0.3">
      <c r="A93" s="3">
        <v>92</v>
      </c>
      <c r="B93" t="s">
        <v>103</v>
      </c>
      <c r="C93" t="s">
        <v>112</v>
      </c>
      <c r="D93" s="1">
        <v>0.74</v>
      </c>
      <c r="E93" s="1">
        <v>0.65</v>
      </c>
      <c r="F93" s="1">
        <v>0.7</v>
      </c>
      <c r="G93" s="1">
        <v>0.65</v>
      </c>
      <c r="H93" s="1">
        <v>0.56999999999999995</v>
      </c>
      <c r="I93" s="1">
        <v>0.56999999999999995</v>
      </c>
      <c r="J93" s="8">
        <f t="shared" si="89"/>
        <v>8.9999999999999969E-2</v>
      </c>
      <c r="K93" s="3" t="str">
        <f t="shared" si="90"/>
        <v>No</v>
      </c>
      <c r="L93" s="8">
        <f t="shared" si="91"/>
        <v>4.0000000000000036E-2</v>
      </c>
      <c r="M93" s="3" t="str">
        <f t="shared" si="92"/>
        <v>No</v>
      </c>
      <c r="N93" s="8">
        <f t="shared" si="93"/>
        <v>8.9999999999999969E-2</v>
      </c>
      <c r="O93" s="3" t="str">
        <f t="shared" si="94"/>
        <v>No</v>
      </c>
      <c r="P93" s="8">
        <f t="shared" si="95"/>
        <v>0.13</v>
      </c>
      <c r="Q93" s="3" t="str">
        <f t="shared" si="96"/>
        <v>Yes</v>
      </c>
      <c r="R93" s="8">
        <f t="shared" si="97"/>
        <v>4.9999999999999933E-2</v>
      </c>
      <c r="S93" s="3" t="str">
        <f t="shared" si="98"/>
        <v>No</v>
      </c>
      <c r="T93" s="8">
        <f t="shared" si="99"/>
        <v>0</v>
      </c>
      <c r="U93" s="3" t="str">
        <f t="shared" si="100"/>
        <v>No</v>
      </c>
      <c r="V93" s="8">
        <f t="shared" si="101"/>
        <v>8.0000000000000071E-2</v>
      </c>
      <c r="W93" s="3" t="str">
        <f t="shared" si="102"/>
        <v>No</v>
      </c>
      <c r="X93" s="8">
        <f t="shared" si="103"/>
        <v>8.0000000000000071E-2</v>
      </c>
      <c r="Y93" s="3" t="str">
        <f t="shared" si="104"/>
        <v>No</v>
      </c>
      <c r="Z93" s="8">
        <f t="shared" si="105"/>
        <v>4.9999999999999933E-2</v>
      </c>
      <c r="AA93" s="3" t="str">
        <f t="shared" si="106"/>
        <v>No</v>
      </c>
      <c r="AB93" s="8">
        <f t="shared" si="107"/>
        <v>0.13</v>
      </c>
      <c r="AC93" s="3" t="str">
        <f t="shared" si="108"/>
        <v>Yes</v>
      </c>
      <c r="AD93" s="8">
        <f t="shared" si="109"/>
        <v>0.13</v>
      </c>
      <c r="AE93" s="3" t="str">
        <f t="shared" si="108"/>
        <v>Yes</v>
      </c>
      <c r="AF93" s="8">
        <f t="shared" si="110"/>
        <v>8.0000000000000071E-2</v>
      </c>
      <c r="AG93" s="3" t="str">
        <f t="shared" ref="AG93" si="140">IF(AF93&gt;=12%, "Yes","No")</f>
        <v>No</v>
      </c>
      <c r="AH93" s="8">
        <f t="shared" si="112"/>
        <v>8.0000000000000071E-2</v>
      </c>
      <c r="AI93" s="3" t="str">
        <f t="shared" si="113"/>
        <v>No</v>
      </c>
      <c r="AJ93" s="8">
        <f t="shared" si="114"/>
        <v>0</v>
      </c>
      <c r="AK93" s="3" t="str">
        <f t="shared" si="113"/>
        <v>No</v>
      </c>
    </row>
    <row r="94" spans="1:37" x14ac:dyDescent="0.3">
      <c r="A94" s="3">
        <v>93</v>
      </c>
      <c r="B94" t="s">
        <v>103</v>
      </c>
      <c r="C94" t="s">
        <v>113</v>
      </c>
      <c r="D94" s="1">
        <v>0.6</v>
      </c>
      <c r="E94" s="1">
        <v>0.56000000000000005</v>
      </c>
      <c r="F94" s="1">
        <v>0.59</v>
      </c>
      <c r="G94" s="1">
        <v>0.52</v>
      </c>
      <c r="H94" s="1">
        <v>0.67</v>
      </c>
      <c r="I94" s="1">
        <v>0.59</v>
      </c>
      <c r="J94" s="8">
        <f t="shared" si="89"/>
        <v>3.9999999999999925E-2</v>
      </c>
      <c r="K94" s="3" t="str">
        <f t="shared" si="90"/>
        <v>No</v>
      </c>
      <c r="L94" s="8">
        <f t="shared" si="91"/>
        <v>1.0000000000000009E-2</v>
      </c>
      <c r="M94" s="3" t="str">
        <f t="shared" si="92"/>
        <v>No</v>
      </c>
      <c r="N94" s="8">
        <f t="shared" si="93"/>
        <v>7.999999999999996E-2</v>
      </c>
      <c r="O94" s="3" t="str">
        <f t="shared" si="94"/>
        <v>No</v>
      </c>
      <c r="P94" s="8">
        <f t="shared" si="95"/>
        <v>8.0000000000000071E-2</v>
      </c>
      <c r="Q94" s="3" t="str">
        <f t="shared" si="96"/>
        <v>No</v>
      </c>
      <c r="R94" s="8">
        <f t="shared" si="97"/>
        <v>2.9999999999999916E-2</v>
      </c>
      <c r="S94" s="3" t="str">
        <f t="shared" si="98"/>
        <v>No</v>
      </c>
      <c r="T94" s="8">
        <f t="shared" si="99"/>
        <v>4.0000000000000036E-2</v>
      </c>
      <c r="U94" s="3" t="str">
        <f t="shared" si="100"/>
        <v>No</v>
      </c>
      <c r="V94" s="8">
        <f t="shared" si="101"/>
        <v>0.10999999999999999</v>
      </c>
      <c r="W94" s="3" t="str">
        <f t="shared" si="102"/>
        <v>Yes</v>
      </c>
      <c r="X94" s="8">
        <f t="shared" si="103"/>
        <v>2.9999999999999916E-2</v>
      </c>
      <c r="Y94" s="3" t="str">
        <f t="shared" si="104"/>
        <v>No</v>
      </c>
      <c r="Z94" s="8">
        <f t="shared" si="105"/>
        <v>6.9999999999999951E-2</v>
      </c>
      <c r="AA94" s="3" t="str">
        <f t="shared" si="106"/>
        <v>No</v>
      </c>
      <c r="AB94" s="8">
        <f t="shared" si="107"/>
        <v>8.0000000000000071E-2</v>
      </c>
      <c r="AC94" s="3" t="str">
        <f t="shared" si="108"/>
        <v>No</v>
      </c>
      <c r="AD94" s="8">
        <f t="shared" si="109"/>
        <v>0</v>
      </c>
      <c r="AE94" s="3" t="str">
        <f t="shared" si="108"/>
        <v>No</v>
      </c>
      <c r="AF94" s="8">
        <f t="shared" si="110"/>
        <v>0.15000000000000002</v>
      </c>
      <c r="AG94" s="3" t="str">
        <f t="shared" ref="AG94" si="141">IF(AF94&gt;=12%, "Yes","No")</f>
        <v>Yes</v>
      </c>
      <c r="AH94" s="8">
        <f t="shared" si="112"/>
        <v>6.9999999999999951E-2</v>
      </c>
      <c r="AI94" s="3" t="str">
        <f t="shared" si="113"/>
        <v>No</v>
      </c>
      <c r="AJ94" s="8">
        <f t="shared" si="114"/>
        <v>8.0000000000000071E-2</v>
      </c>
      <c r="AK94" s="3" t="str">
        <f t="shared" si="113"/>
        <v>No</v>
      </c>
    </row>
    <row r="95" spans="1:37" x14ac:dyDescent="0.3">
      <c r="A95" s="3">
        <v>94</v>
      </c>
      <c r="B95" t="s">
        <v>103</v>
      </c>
      <c r="C95" t="s">
        <v>114</v>
      </c>
      <c r="D95" s="1">
        <v>0.45</v>
      </c>
      <c r="E95" s="1">
        <v>0.47</v>
      </c>
      <c r="F95" s="1">
        <v>0.45</v>
      </c>
      <c r="G95" s="1">
        <v>0.31</v>
      </c>
      <c r="H95" s="1">
        <v>0.4</v>
      </c>
      <c r="I95" s="1">
        <v>0.41</v>
      </c>
      <c r="J95" s="8">
        <f t="shared" si="89"/>
        <v>1.9999999999999962E-2</v>
      </c>
      <c r="K95" s="3" t="str">
        <f t="shared" si="90"/>
        <v>No</v>
      </c>
      <c r="L95" s="8">
        <f t="shared" si="91"/>
        <v>0</v>
      </c>
      <c r="M95" s="3" t="str">
        <f t="shared" si="92"/>
        <v>No</v>
      </c>
      <c r="N95" s="8">
        <f t="shared" si="93"/>
        <v>0.14000000000000001</v>
      </c>
      <c r="O95" s="3" t="str">
        <f t="shared" si="94"/>
        <v>Yes</v>
      </c>
      <c r="P95" s="8">
        <f t="shared" si="95"/>
        <v>4.9999999999999989E-2</v>
      </c>
      <c r="Q95" s="3" t="str">
        <f t="shared" si="96"/>
        <v>No</v>
      </c>
      <c r="R95" s="8">
        <f t="shared" si="97"/>
        <v>1.9999999999999962E-2</v>
      </c>
      <c r="S95" s="3" t="str">
        <f t="shared" si="98"/>
        <v>No</v>
      </c>
      <c r="T95" s="8">
        <f t="shared" si="99"/>
        <v>0.15999999999999998</v>
      </c>
      <c r="U95" s="3" t="str">
        <f t="shared" si="100"/>
        <v>Yes</v>
      </c>
      <c r="V95" s="8">
        <f t="shared" si="101"/>
        <v>6.9999999999999951E-2</v>
      </c>
      <c r="W95" s="3" t="str">
        <f t="shared" si="102"/>
        <v>No</v>
      </c>
      <c r="X95" s="8">
        <f t="shared" si="103"/>
        <v>0.06</v>
      </c>
      <c r="Y95" s="3" t="str">
        <f t="shared" si="104"/>
        <v>No</v>
      </c>
      <c r="Z95" s="8">
        <f t="shared" si="105"/>
        <v>0.14000000000000001</v>
      </c>
      <c r="AA95" s="3" t="str">
        <f t="shared" si="106"/>
        <v>Yes</v>
      </c>
      <c r="AB95" s="8">
        <f t="shared" si="107"/>
        <v>4.9999999999999989E-2</v>
      </c>
      <c r="AC95" s="3" t="str">
        <f t="shared" si="108"/>
        <v>No</v>
      </c>
      <c r="AD95" s="8">
        <f t="shared" si="109"/>
        <v>4.0000000000000036E-2</v>
      </c>
      <c r="AE95" s="3" t="str">
        <f t="shared" si="108"/>
        <v>No</v>
      </c>
      <c r="AF95" s="8">
        <f t="shared" si="110"/>
        <v>9.0000000000000024E-2</v>
      </c>
      <c r="AG95" s="3" t="str">
        <f t="shared" ref="AG95" si="142">IF(AF95&gt;=12%, "Yes","No")</f>
        <v>No</v>
      </c>
      <c r="AH95" s="8">
        <f t="shared" si="112"/>
        <v>9.9999999999999978E-2</v>
      </c>
      <c r="AI95" s="3" t="str">
        <f t="shared" si="113"/>
        <v>No</v>
      </c>
      <c r="AJ95" s="8">
        <f t="shared" si="114"/>
        <v>9.9999999999999534E-3</v>
      </c>
      <c r="AK95" s="3" t="str">
        <f t="shared" si="113"/>
        <v>No</v>
      </c>
    </row>
    <row r="96" spans="1:37" x14ac:dyDescent="0.3">
      <c r="A96" s="3">
        <v>95</v>
      </c>
      <c r="B96" t="s">
        <v>103</v>
      </c>
      <c r="C96" t="s">
        <v>115</v>
      </c>
      <c r="D96" s="1">
        <v>0.5</v>
      </c>
      <c r="E96" s="1">
        <v>0.42</v>
      </c>
      <c r="F96" s="1">
        <v>0.59</v>
      </c>
      <c r="G96" s="1">
        <v>0.45</v>
      </c>
      <c r="H96" s="1">
        <v>0.5</v>
      </c>
      <c r="I96" s="1">
        <v>0.41</v>
      </c>
      <c r="J96" s="8">
        <f t="shared" si="89"/>
        <v>8.0000000000000016E-2</v>
      </c>
      <c r="K96" s="3" t="str">
        <f t="shared" si="90"/>
        <v>No</v>
      </c>
      <c r="L96" s="8">
        <f t="shared" si="91"/>
        <v>8.9999999999999969E-2</v>
      </c>
      <c r="M96" s="3" t="str">
        <f t="shared" si="92"/>
        <v>No</v>
      </c>
      <c r="N96" s="8">
        <f t="shared" si="93"/>
        <v>4.9999999999999989E-2</v>
      </c>
      <c r="O96" s="3" t="str">
        <f t="shared" si="94"/>
        <v>No</v>
      </c>
      <c r="P96" s="8">
        <f t="shared" si="95"/>
        <v>8.9999999999999969E-2</v>
      </c>
      <c r="Q96" s="3" t="str">
        <f t="shared" si="96"/>
        <v>No</v>
      </c>
      <c r="R96" s="8">
        <f t="shared" si="97"/>
        <v>0.16999999999999998</v>
      </c>
      <c r="S96" s="3" t="str">
        <f t="shared" si="98"/>
        <v>Yes</v>
      </c>
      <c r="T96" s="8">
        <f t="shared" si="99"/>
        <v>3.0000000000000027E-2</v>
      </c>
      <c r="U96" s="3" t="str">
        <f t="shared" si="100"/>
        <v>No</v>
      </c>
      <c r="V96" s="8">
        <f t="shared" si="101"/>
        <v>8.0000000000000016E-2</v>
      </c>
      <c r="W96" s="3" t="str">
        <f t="shared" si="102"/>
        <v>No</v>
      </c>
      <c r="X96" s="8">
        <f t="shared" si="103"/>
        <v>1.0000000000000009E-2</v>
      </c>
      <c r="Y96" s="3" t="str">
        <f t="shared" si="104"/>
        <v>No</v>
      </c>
      <c r="Z96" s="8">
        <f t="shared" si="105"/>
        <v>0.13999999999999996</v>
      </c>
      <c r="AA96" s="3" t="str">
        <f t="shared" si="106"/>
        <v>Yes</v>
      </c>
      <c r="AB96" s="8">
        <f t="shared" si="107"/>
        <v>8.9999999999999969E-2</v>
      </c>
      <c r="AC96" s="3" t="str">
        <f t="shared" si="108"/>
        <v>No</v>
      </c>
      <c r="AD96" s="8">
        <f t="shared" si="109"/>
        <v>0.18</v>
      </c>
      <c r="AE96" s="3" t="str">
        <f t="shared" si="108"/>
        <v>Yes</v>
      </c>
      <c r="AF96" s="8">
        <f t="shared" si="110"/>
        <v>4.9999999999999989E-2</v>
      </c>
      <c r="AG96" s="3" t="str">
        <f t="shared" ref="AG96" si="143">IF(AF96&gt;=12%, "Yes","No")</f>
        <v>No</v>
      </c>
      <c r="AH96" s="8">
        <f t="shared" si="112"/>
        <v>4.0000000000000036E-2</v>
      </c>
      <c r="AI96" s="3" t="str">
        <f t="shared" si="113"/>
        <v>No</v>
      </c>
      <c r="AJ96" s="8">
        <f t="shared" si="114"/>
        <v>9.0000000000000024E-2</v>
      </c>
      <c r="AK96" s="3" t="str">
        <f t="shared" si="113"/>
        <v>No</v>
      </c>
    </row>
    <row r="97" spans="1:37" x14ac:dyDescent="0.3">
      <c r="A97" s="3">
        <v>96</v>
      </c>
      <c r="B97" t="s">
        <v>103</v>
      </c>
      <c r="C97" t="s">
        <v>116</v>
      </c>
      <c r="D97" s="1">
        <v>0.46</v>
      </c>
      <c r="E97" s="1">
        <v>0.56000000000000005</v>
      </c>
      <c r="F97" s="1">
        <v>0.54</v>
      </c>
      <c r="G97" s="1">
        <v>0.42</v>
      </c>
      <c r="H97" s="1">
        <v>0.5</v>
      </c>
      <c r="I97" s="1">
        <v>0.36</v>
      </c>
      <c r="J97" s="8">
        <f t="shared" si="89"/>
        <v>0.10000000000000003</v>
      </c>
      <c r="K97" s="3" t="str">
        <f t="shared" si="90"/>
        <v>No</v>
      </c>
      <c r="L97" s="8">
        <f t="shared" si="91"/>
        <v>8.0000000000000016E-2</v>
      </c>
      <c r="M97" s="3" t="str">
        <f t="shared" si="92"/>
        <v>No</v>
      </c>
      <c r="N97" s="8">
        <f t="shared" si="93"/>
        <v>4.0000000000000036E-2</v>
      </c>
      <c r="O97" s="3" t="str">
        <f t="shared" si="94"/>
        <v>No</v>
      </c>
      <c r="P97" s="8">
        <f t="shared" si="95"/>
        <v>4.0000000000000036E-2</v>
      </c>
      <c r="Q97" s="3" t="str">
        <f t="shared" si="96"/>
        <v>No</v>
      </c>
      <c r="R97" s="8">
        <f t="shared" si="97"/>
        <v>2.0000000000000018E-2</v>
      </c>
      <c r="S97" s="3" t="str">
        <f t="shared" si="98"/>
        <v>No</v>
      </c>
      <c r="T97" s="8">
        <f t="shared" si="99"/>
        <v>0.14000000000000007</v>
      </c>
      <c r="U97" s="3" t="str">
        <f t="shared" si="100"/>
        <v>Yes</v>
      </c>
      <c r="V97" s="8">
        <f t="shared" si="101"/>
        <v>6.0000000000000053E-2</v>
      </c>
      <c r="W97" s="3" t="str">
        <f t="shared" si="102"/>
        <v>No</v>
      </c>
      <c r="X97" s="8">
        <f t="shared" si="103"/>
        <v>0.20000000000000007</v>
      </c>
      <c r="Y97" s="3" t="str">
        <f t="shared" si="104"/>
        <v>Yes</v>
      </c>
      <c r="Z97" s="8">
        <f t="shared" si="105"/>
        <v>0.12000000000000005</v>
      </c>
      <c r="AA97" s="3" t="str">
        <f t="shared" si="106"/>
        <v>No</v>
      </c>
      <c r="AB97" s="8">
        <f t="shared" si="107"/>
        <v>4.0000000000000036E-2</v>
      </c>
      <c r="AC97" s="3" t="str">
        <f t="shared" si="108"/>
        <v>No</v>
      </c>
      <c r="AD97" s="8">
        <f t="shared" si="109"/>
        <v>0.18000000000000005</v>
      </c>
      <c r="AE97" s="3" t="str">
        <f t="shared" si="108"/>
        <v>Yes</v>
      </c>
      <c r="AF97" s="8">
        <f t="shared" si="110"/>
        <v>8.0000000000000016E-2</v>
      </c>
      <c r="AG97" s="3" t="str">
        <f t="shared" ref="AG97" si="144">IF(AF97&gt;=12%, "Yes","No")</f>
        <v>No</v>
      </c>
      <c r="AH97" s="8">
        <f t="shared" si="112"/>
        <v>0.06</v>
      </c>
      <c r="AI97" s="3" t="str">
        <f t="shared" si="113"/>
        <v>No</v>
      </c>
      <c r="AJ97" s="8">
        <f t="shared" si="114"/>
        <v>0.14000000000000001</v>
      </c>
      <c r="AK97" s="3" t="str">
        <f t="shared" si="113"/>
        <v>Yes</v>
      </c>
    </row>
    <row r="98" spans="1:37" x14ac:dyDescent="0.3">
      <c r="A98" s="3">
        <v>97</v>
      </c>
      <c r="B98" t="s">
        <v>103</v>
      </c>
      <c r="C98" t="s">
        <v>117</v>
      </c>
      <c r="D98" s="1">
        <v>0.74</v>
      </c>
      <c r="E98" s="1">
        <v>0.77</v>
      </c>
      <c r="F98" s="1">
        <v>0.83</v>
      </c>
      <c r="G98" s="1">
        <v>0.69</v>
      </c>
      <c r="H98" s="1">
        <v>0.65</v>
      </c>
      <c r="I98" s="1">
        <v>0.76</v>
      </c>
      <c r="J98" s="8">
        <f t="shared" si="89"/>
        <v>3.0000000000000027E-2</v>
      </c>
      <c r="K98" s="3" t="str">
        <f t="shared" si="90"/>
        <v>No</v>
      </c>
      <c r="L98" s="8">
        <f t="shared" si="91"/>
        <v>8.9999999999999969E-2</v>
      </c>
      <c r="M98" s="3" t="str">
        <f t="shared" si="92"/>
        <v>No</v>
      </c>
      <c r="N98" s="8">
        <f t="shared" si="93"/>
        <v>5.0000000000000044E-2</v>
      </c>
      <c r="O98" s="3" t="str">
        <f t="shared" si="94"/>
        <v>No</v>
      </c>
      <c r="P98" s="8">
        <f t="shared" si="95"/>
        <v>0.17999999999999994</v>
      </c>
      <c r="Q98" s="3" t="str">
        <f t="shared" si="96"/>
        <v>Yes</v>
      </c>
      <c r="R98" s="8">
        <f t="shared" si="97"/>
        <v>5.9999999999999942E-2</v>
      </c>
      <c r="S98" s="3" t="str">
        <f t="shared" si="98"/>
        <v>No</v>
      </c>
      <c r="T98" s="8">
        <f t="shared" si="99"/>
        <v>8.0000000000000071E-2</v>
      </c>
      <c r="U98" s="3" t="str">
        <f t="shared" si="100"/>
        <v>No</v>
      </c>
      <c r="V98" s="8">
        <f t="shared" si="101"/>
        <v>0.12</v>
      </c>
      <c r="W98" s="3" t="str">
        <f t="shared" si="102"/>
        <v>Yes</v>
      </c>
      <c r="X98" s="8">
        <f t="shared" si="103"/>
        <v>1.0000000000000009E-2</v>
      </c>
      <c r="Y98" s="3" t="str">
        <f t="shared" si="104"/>
        <v>No</v>
      </c>
      <c r="Z98" s="8">
        <f t="shared" si="105"/>
        <v>0.14000000000000001</v>
      </c>
      <c r="AA98" s="3" t="str">
        <f t="shared" si="106"/>
        <v>Yes</v>
      </c>
      <c r="AB98" s="8">
        <f t="shared" si="107"/>
        <v>0.17999999999999994</v>
      </c>
      <c r="AC98" s="3" t="str">
        <f t="shared" si="108"/>
        <v>Yes</v>
      </c>
      <c r="AD98" s="8">
        <f t="shared" si="109"/>
        <v>6.9999999999999951E-2</v>
      </c>
      <c r="AE98" s="3" t="str">
        <f t="shared" si="108"/>
        <v>No</v>
      </c>
      <c r="AF98" s="8">
        <f t="shared" si="110"/>
        <v>3.9999999999999925E-2</v>
      </c>
      <c r="AG98" s="3" t="str">
        <f t="shared" ref="AG98" si="145">IF(AF98&gt;=12%, "Yes","No")</f>
        <v>No</v>
      </c>
      <c r="AH98" s="8">
        <f t="shared" si="112"/>
        <v>7.0000000000000062E-2</v>
      </c>
      <c r="AI98" s="3" t="str">
        <f t="shared" si="113"/>
        <v>No</v>
      </c>
      <c r="AJ98" s="8">
        <f t="shared" si="114"/>
        <v>0.10999999999999999</v>
      </c>
      <c r="AK98" s="3" t="str">
        <f t="shared" si="113"/>
        <v>Yes</v>
      </c>
    </row>
    <row r="99" spans="1:37" x14ac:dyDescent="0.3">
      <c r="A99" s="3">
        <v>98</v>
      </c>
      <c r="B99" t="s">
        <v>103</v>
      </c>
      <c r="C99" t="s">
        <v>118</v>
      </c>
      <c r="D99" s="1">
        <v>0.69</v>
      </c>
      <c r="E99" s="1">
        <v>0.8</v>
      </c>
      <c r="F99" s="1">
        <v>0.86</v>
      </c>
      <c r="G99" s="1">
        <v>0.81</v>
      </c>
      <c r="H99" s="1">
        <v>0.71</v>
      </c>
      <c r="I99" s="1">
        <v>0.71</v>
      </c>
      <c r="J99" s="8">
        <f t="shared" si="89"/>
        <v>0.1100000000000001</v>
      </c>
      <c r="K99" s="3" t="str">
        <f t="shared" si="90"/>
        <v>Yes</v>
      </c>
      <c r="L99" s="8">
        <f t="shared" si="91"/>
        <v>0.17000000000000004</v>
      </c>
      <c r="M99" s="3" t="str">
        <f t="shared" si="92"/>
        <v>Yes</v>
      </c>
      <c r="N99" s="8">
        <f t="shared" si="93"/>
        <v>0.12000000000000011</v>
      </c>
      <c r="O99" s="3" t="str">
        <f t="shared" si="94"/>
        <v>No</v>
      </c>
      <c r="P99" s="8">
        <f t="shared" si="95"/>
        <v>0.15000000000000002</v>
      </c>
      <c r="Q99" s="3" t="str">
        <f t="shared" si="96"/>
        <v>Yes</v>
      </c>
      <c r="R99" s="8">
        <f t="shared" si="97"/>
        <v>5.9999999999999942E-2</v>
      </c>
      <c r="S99" s="3" t="str">
        <f t="shared" si="98"/>
        <v>No</v>
      </c>
      <c r="T99" s="8">
        <f t="shared" si="99"/>
        <v>1.0000000000000009E-2</v>
      </c>
      <c r="U99" s="3" t="str">
        <f t="shared" si="100"/>
        <v>No</v>
      </c>
      <c r="V99" s="8">
        <f t="shared" si="101"/>
        <v>9.000000000000008E-2</v>
      </c>
      <c r="W99" s="3" t="str">
        <f t="shared" si="102"/>
        <v>No</v>
      </c>
      <c r="X99" s="8">
        <f t="shared" si="103"/>
        <v>9.000000000000008E-2</v>
      </c>
      <c r="Y99" s="3" t="str">
        <f t="shared" si="104"/>
        <v>No</v>
      </c>
      <c r="Z99" s="8">
        <f t="shared" si="105"/>
        <v>4.9999999999999933E-2</v>
      </c>
      <c r="AA99" s="3" t="str">
        <f t="shared" si="106"/>
        <v>No</v>
      </c>
      <c r="AB99" s="8">
        <f t="shared" si="107"/>
        <v>0.15000000000000002</v>
      </c>
      <c r="AC99" s="3" t="str">
        <f t="shared" si="108"/>
        <v>Yes</v>
      </c>
      <c r="AD99" s="8">
        <f t="shared" si="109"/>
        <v>0.15000000000000002</v>
      </c>
      <c r="AE99" s="3" t="str">
        <f t="shared" si="108"/>
        <v>Yes</v>
      </c>
      <c r="AF99" s="8">
        <f t="shared" si="110"/>
        <v>0.10000000000000009</v>
      </c>
      <c r="AG99" s="3" t="str">
        <f t="shared" ref="AG99" si="146">IF(AF99&gt;=12%, "Yes","No")</f>
        <v>No</v>
      </c>
      <c r="AH99" s="8">
        <f t="shared" si="112"/>
        <v>0.10000000000000009</v>
      </c>
      <c r="AI99" s="3" t="str">
        <f t="shared" si="113"/>
        <v>No</v>
      </c>
      <c r="AJ99" s="8">
        <f t="shared" si="114"/>
        <v>0</v>
      </c>
      <c r="AK99" s="3" t="str">
        <f t="shared" si="113"/>
        <v>No</v>
      </c>
    </row>
    <row r="100" spans="1:37" x14ac:dyDescent="0.3">
      <c r="A100" s="3">
        <v>99</v>
      </c>
      <c r="B100" t="s">
        <v>103</v>
      </c>
      <c r="C100" t="s">
        <v>119</v>
      </c>
      <c r="D100" s="1">
        <v>0.88</v>
      </c>
      <c r="E100" s="1">
        <v>0.89</v>
      </c>
      <c r="F100" s="1">
        <v>0.91</v>
      </c>
      <c r="G100" s="1">
        <v>0.83</v>
      </c>
      <c r="H100" s="1">
        <v>0.76</v>
      </c>
      <c r="I100" s="1">
        <v>0.81</v>
      </c>
      <c r="J100" s="8">
        <f t="shared" si="89"/>
        <v>1.0000000000000009E-2</v>
      </c>
      <c r="K100" s="3" t="str">
        <f t="shared" si="90"/>
        <v>No</v>
      </c>
      <c r="L100" s="8">
        <f t="shared" si="91"/>
        <v>3.0000000000000027E-2</v>
      </c>
      <c r="M100" s="3" t="str">
        <f t="shared" si="92"/>
        <v>No</v>
      </c>
      <c r="N100" s="8">
        <f t="shared" si="93"/>
        <v>5.0000000000000044E-2</v>
      </c>
      <c r="O100" s="3" t="str">
        <f t="shared" si="94"/>
        <v>No</v>
      </c>
      <c r="P100" s="8">
        <f t="shared" si="95"/>
        <v>0.15000000000000002</v>
      </c>
      <c r="Q100" s="3" t="str">
        <f t="shared" si="96"/>
        <v>Yes</v>
      </c>
      <c r="R100" s="8">
        <f t="shared" si="97"/>
        <v>2.0000000000000018E-2</v>
      </c>
      <c r="S100" s="3" t="str">
        <f t="shared" si="98"/>
        <v>No</v>
      </c>
      <c r="T100" s="8">
        <f t="shared" si="99"/>
        <v>6.0000000000000053E-2</v>
      </c>
      <c r="U100" s="3" t="str">
        <f t="shared" si="100"/>
        <v>No</v>
      </c>
      <c r="V100" s="8">
        <f t="shared" si="101"/>
        <v>0.13</v>
      </c>
      <c r="W100" s="3" t="str">
        <f t="shared" si="102"/>
        <v>Yes</v>
      </c>
      <c r="X100" s="8">
        <f t="shared" si="103"/>
        <v>7.999999999999996E-2</v>
      </c>
      <c r="Y100" s="3" t="str">
        <f t="shared" si="104"/>
        <v>No</v>
      </c>
      <c r="Z100" s="8">
        <f t="shared" si="105"/>
        <v>8.0000000000000071E-2</v>
      </c>
      <c r="AA100" s="3" t="str">
        <f t="shared" si="106"/>
        <v>No</v>
      </c>
      <c r="AB100" s="8">
        <f t="shared" si="107"/>
        <v>0.15000000000000002</v>
      </c>
      <c r="AC100" s="3" t="str">
        <f t="shared" si="108"/>
        <v>Yes</v>
      </c>
      <c r="AD100" s="8">
        <f t="shared" si="109"/>
        <v>9.9999999999999978E-2</v>
      </c>
      <c r="AE100" s="3" t="str">
        <f t="shared" si="108"/>
        <v>No</v>
      </c>
      <c r="AF100" s="8">
        <f t="shared" si="110"/>
        <v>6.9999999999999951E-2</v>
      </c>
      <c r="AG100" s="3" t="str">
        <f t="shared" ref="AG100" si="147">IF(AF100&gt;=12%, "Yes","No")</f>
        <v>No</v>
      </c>
      <c r="AH100" s="8">
        <f t="shared" si="112"/>
        <v>1.9999999999999907E-2</v>
      </c>
      <c r="AI100" s="3" t="str">
        <f t="shared" si="113"/>
        <v>No</v>
      </c>
      <c r="AJ100" s="8">
        <f t="shared" si="114"/>
        <v>5.0000000000000044E-2</v>
      </c>
      <c r="AK100" s="3" t="str">
        <f t="shared" si="113"/>
        <v>No</v>
      </c>
    </row>
    <row r="101" spans="1:37" x14ac:dyDescent="0.3">
      <c r="A101" s="3">
        <v>100</v>
      </c>
      <c r="B101" t="s">
        <v>103</v>
      </c>
      <c r="C101" t="s">
        <v>120</v>
      </c>
      <c r="D101" s="1">
        <v>0.87</v>
      </c>
      <c r="E101" s="1">
        <v>0.85</v>
      </c>
      <c r="F101" s="1">
        <v>0.88</v>
      </c>
      <c r="G101" s="1">
        <v>0.81</v>
      </c>
      <c r="H101" s="1">
        <v>0.8</v>
      </c>
      <c r="I101" s="1">
        <v>0.8</v>
      </c>
      <c r="J101" s="8">
        <f t="shared" si="89"/>
        <v>2.0000000000000018E-2</v>
      </c>
      <c r="K101" s="3" t="str">
        <f t="shared" si="90"/>
        <v>No</v>
      </c>
      <c r="L101" s="8">
        <f t="shared" si="91"/>
        <v>1.0000000000000009E-2</v>
      </c>
      <c r="M101" s="3" t="str">
        <f t="shared" si="92"/>
        <v>No</v>
      </c>
      <c r="N101" s="8">
        <f t="shared" si="93"/>
        <v>5.9999999999999942E-2</v>
      </c>
      <c r="O101" s="3" t="str">
        <f t="shared" si="94"/>
        <v>No</v>
      </c>
      <c r="P101" s="8">
        <f t="shared" si="95"/>
        <v>7.999999999999996E-2</v>
      </c>
      <c r="Q101" s="3" t="str">
        <f t="shared" si="96"/>
        <v>No</v>
      </c>
      <c r="R101" s="8">
        <f t="shared" si="97"/>
        <v>3.0000000000000027E-2</v>
      </c>
      <c r="S101" s="3" t="str">
        <f t="shared" si="98"/>
        <v>No</v>
      </c>
      <c r="T101" s="8">
        <f t="shared" si="99"/>
        <v>3.9999999999999925E-2</v>
      </c>
      <c r="U101" s="3" t="str">
        <f t="shared" si="100"/>
        <v>No</v>
      </c>
      <c r="V101" s="8">
        <f t="shared" si="101"/>
        <v>4.9999999999999933E-2</v>
      </c>
      <c r="W101" s="3" t="str">
        <f t="shared" si="102"/>
        <v>No</v>
      </c>
      <c r="X101" s="8">
        <f t="shared" si="103"/>
        <v>4.9999999999999933E-2</v>
      </c>
      <c r="Y101" s="3" t="str">
        <f t="shared" si="104"/>
        <v>No</v>
      </c>
      <c r="Z101" s="8">
        <f t="shared" si="105"/>
        <v>6.9999999999999951E-2</v>
      </c>
      <c r="AA101" s="3" t="str">
        <f t="shared" si="106"/>
        <v>No</v>
      </c>
      <c r="AB101" s="8">
        <f t="shared" si="107"/>
        <v>7.999999999999996E-2</v>
      </c>
      <c r="AC101" s="3" t="str">
        <f t="shared" si="108"/>
        <v>No</v>
      </c>
      <c r="AD101" s="8">
        <f t="shared" si="109"/>
        <v>7.999999999999996E-2</v>
      </c>
      <c r="AE101" s="3" t="str">
        <f t="shared" si="108"/>
        <v>No</v>
      </c>
      <c r="AF101" s="8">
        <f t="shared" si="110"/>
        <v>1.0000000000000009E-2</v>
      </c>
      <c r="AG101" s="3" t="str">
        <f t="shared" ref="AG101" si="148">IF(AF101&gt;=12%, "Yes","No")</f>
        <v>No</v>
      </c>
      <c r="AH101" s="8">
        <f t="shared" si="112"/>
        <v>1.0000000000000009E-2</v>
      </c>
      <c r="AI101" s="3" t="str">
        <f t="shared" si="113"/>
        <v>No</v>
      </c>
      <c r="AJ101" s="8">
        <f t="shared" si="114"/>
        <v>0</v>
      </c>
      <c r="AK101" s="3" t="str">
        <f t="shared" si="113"/>
        <v>No</v>
      </c>
    </row>
    <row r="102" spans="1:37" x14ac:dyDescent="0.3">
      <c r="A102" s="3">
        <v>101</v>
      </c>
      <c r="B102" t="s">
        <v>103</v>
      </c>
      <c r="C102" t="s">
        <v>121</v>
      </c>
      <c r="D102" s="1">
        <v>0.8</v>
      </c>
      <c r="E102" s="1">
        <v>0.85</v>
      </c>
      <c r="F102" s="1">
        <v>0.91</v>
      </c>
      <c r="G102" s="1">
        <v>0.77</v>
      </c>
      <c r="H102" s="1">
        <v>0.8</v>
      </c>
      <c r="I102" s="1">
        <v>0.77</v>
      </c>
      <c r="J102" s="8">
        <f t="shared" si="89"/>
        <v>4.9999999999999933E-2</v>
      </c>
      <c r="K102" s="3" t="str">
        <f t="shared" si="90"/>
        <v>No</v>
      </c>
      <c r="L102" s="8">
        <f t="shared" si="91"/>
        <v>0.10999999999999999</v>
      </c>
      <c r="M102" s="3" t="str">
        <f t="shared" si="92"/>
        <v>No</v>
      </c>
      <c r="N102" s="8">
        <f t="shared" si="93"/>
        <v>3.0000000000000027E-2</v>
      </c>
      <c r="O102" s="3" t="str">
        <f t="shared" si="94"/>
        <v>No</v>
      </c>
      <c r="P102" s="8">
        <f t="shared" si="95"/>
        <v>0.10999999999999999</v>
      </c>
      <c r="Q102" s="3" t="str">
        <f t="shared" si="96"/>
        <v>Yes</v>
      </c>
      <c r="R102" s="8">
        <f t="shared" si="97"/>
        <v>6.0000000000000053E-2</v>
      </c>
      <c r="S102" s="3" t="str">
        <f t="shared" si="98"/>
        <v>No</v>
      </c>
      <c r="T102" s="8">
        <f t="shared" si="99"/>
        <v>7.999999999999996E-2</v>
      </c>
      <c r="U102" s="3" t="str">
        <f t="shared" si="100"/>
        <v>No</v>
      </c>
      <c r="V102" s="8">
        <f t="shared" si="101"/>
        <v>4.9999999999999933E-2</v>
      </c>
      <c r="W102" s="3" t="str">
        <f t="shared" si="102"/>
        <v>No</v>
      </c>
      <c r="X102" s="8">
        <f t="shared" si="103"/>
        <v>7.999999999999996E-2</v>
      </c>
      <c r="Y102" s="3" t="str">
        <f t="shared" si="104"/>
        <v>No</v>
      </c>
      <c r="Z102" s="8">
        <f t="shared" si="105"/>
        <v>0.14000000000000001</v>
      </c>
      <c r="AA102" s="3" t="str">
        <f t="shared" si="106"/>
        <v>Yes</v>
      </c>
      <c r="AB102" s="8">
        <f t="shared" si="107"/>
        <v>0.10999999999999999</v>
      </c>
      <c r="AC102" s="3" t="str">
        <f t="shared" si="108"/>
        <v>No</v>
      </c>
      <c r="AD102" s="8">
        <f t="shared" si="109"/>
        <v>0.14000000000000001</v>
      </c>
      <c r="AE102" s="3" t="str">
        <f t="shared" si="108"/>
        <v>Yes</v>
      </c>
      <c r="AF102" s="8">
        <f t="shared" si="110"/>
        <v>3.0000000000000027E-2</v>
      </c>
      <c r="AG102" s="3" t="str">
        <f t="shared" ref="AG102" si="149">IF(AF102&gt;=12%, "Yes","No")</f>
        <v>No</v>
      </c>
      <c r="AH102" s="8">
        <f t="shared" si="112"/>
        <v>0</v>
      </c>
      <c r="AI102" s="3" t="str">
        <f t="shared" si="113"/>
        <v>No</v>
      </c>
      <c r="AJ102" s="8">
        <f t="shared" si="114"/>
        <v>3.0000000000000027E-2</v>
      </c>
      <c r="AK102" s="3" t="str">
        <f t="shared" si="113"/>
        <v>No</v>
      </c>
    </row>
    <row r="103" spans="1:37" x14ac:dyDescent="0.3">
      <c r="A103" s="3">
        <v>102</v>
      </c>
      <c r="B103" t="s">
        <v>103</v>
      </c>
      <c r="C103" t="s">
        <v>122</v>
      </c>
      <c r="D103" s="1">
        <v>0.69</v>
      </c>
      <c r="E103" s="1">
        <v>0.74</v>
      </c>
      <c r="F103" s="1">
        <v>0.73</v>
      </c>
      <c r="G103" s="1">
        <v>0.56000000000000005</v>
      </c>
      <c r="H103" s="1">
        <v>0.64</v>
      </c>
      <c r="I103" s="1">
        <v>0.59</v>
      </c>
      <c r="J103" s="8">
        <f t="shared" si="89"/>
        <v>5.0000000000000044E-2</v>
      </c>
      <c r="K103" s="3" t="str">
        <f t="shared" si="90"/>
        <v>No</v>
      </c>
      <c r="L103" s="8">
        <f t="shared" si="91"/>
        <v>4.0000000000000036E-2</v>
      </c>
      <c r="M103" s="3" t="str">
        <f t="shared" si="92"/>
        <v>No</v>
      </c>
      <c r="N103" s="8">
        <f t="shared" si="93"/>
        <v>0.12999999999999989</v>
      </c>
      <c r="O103" s="3" t="str">
        <f t="shared" si="94"/>
        <v>Yes</v>
      </c>
      <c r="P103" s="8">
        <f t="shared" si="95"/>
        <v>8.9999999999999969E-2</v>
      </c>
      <c r="Q103" s="3" t="str">
        <f t="shared" si="96"/>
        <v>No</v>
      </c>
      <c r="R103" s="8">
        <f t="shared" si="97"/>
        <v>1.0000000000000009E-2</v>
      </c>
      <c r="S103" s="3" t="str">
        <f t="shared" si="98"/>
        <v>No</v>
      </c>
      <c r="T103" s="8">
        <f t="shared" si="99"/>
        <v>0.17999999999999994</v>
      </c>
      <c r="U103" s="3" t="str">
        <f t="shared" si="100"/>
        <v>Yes</v>
      </c>
      <c r="V103" s="8">
        <f t="shared" si="101"/>
        <v>9.9999999999999978E-2</v>
      </c>
      <c r="W103" s="3" t="str">
        <f t="shared" si="102"/>
        <v>No</v>
      </c>
      <c r="X103" s="8">
        <f t="shared" si="103"/>
        <v>0.15000000000000002</v>
      </c>
      <c r="Y103" s="3" t="str">
        <f t="shared" si="104"/>
        <v>Yes</v>
      </c>
      <c r="Z103" s="8">
        <f t="shared" si="105"/>
        <v>0.16999999999999993</v>
      </c>
      <c r="AA103" s="3" t="str">
        <f t="shared" si="106"/>
        <v>Yes</v>
      </c>
      <c r="AB103" s="8">
        <f t="shared" si="107"/>
        <v>8.9999999999999969E-2</v>
      </c>
      <c r="AC103" s="3" t="str">
        <f t="shared" si="108"/>
        <v>No</v>
      </c>
      <c r="AD103" s="8">
        <f t="shared" si="109"/>
        <v>0.14000000000000001</v>
      </c>
      <c r="AE103" s="3" t="str">
        <f t="shared" si="108"/>
        <v>Yes</v>
      </c>
      <c r="AF103" s="8">
        <f t="shared" si="110"/>
        <v>7.999999999999996E-2</v>
      </c>
      <c r="AG103" s="3" t="str">
        <f t="shared" ref="AG103" si="150">IF(AF103&gt;=12%, "Yes","No")</f>
        <v>No</v>
      </c>
      <c r="AH103" s="8">
        <f t="shared" si="112"/>
        <v>2.9999999999999916E-2</v>
      </c>
      <c r="AI103" s="3" t="str">
        <f t="shared" si="113"/>
        <v>No</v>
      </c>
      <c r="AJ103" s="8">
        <f t="shared" si="114"/>
        <v>5.0000000000000044E-2</v>
      </c>
      <c r="AK103" s="3" t="str">
        <f t="shared" si="113"/>
        <v>No</v>
      </c>
    </row>
    <row r="104" spans="1:37" x14ac:dyDescent="0.3">
      <c r="A104" s="3">
        <v>103</v>
      </c>
      <c r="B104" t="s">
        <v>103</v>
      </c>
      <c r="C104" t="s">
        <v>123</v>
      </c>
      <c r="D104" s="1">
        <v>0.79</v>
      </c>
      <c r="E104" s="1">
        <v>0.84</v>
      </c>
      <c r="F104" s="1">
        <v>0.87</v>
      </c>
      <c r="G104" s="1">
        <v>0.78</v>
      </c>
      <c r="H104" s="1">
        <v>0.74</v>
      </c>
      <c r="I104" s="1">
        <v>0.69</v>
      </c>
      <c r="J104" s="8">
        <f t="shared" si="89"/>
        <v>4.9999999999999933E-2</v>
      </c>
      <c r="K104" s="3" t="str">
        <f t="shared" si="90"/>
        <v>No</v>
      </c>
      <c r="L104" s="8">
        <f t="shared" si="91"/>
        <v>7.999999999999996E-2</v>
      </c>
      <c r="M104" s="3" t="str">
        <f t="shared" si="92"/>
        <v>No</v>
      </c>
      <c r="N104" s="8">
        <f t="shared" si="93"/>
        <v>1.0000000000000009E-2</v>
      </c>
      <c r="O104" s="3" t="str">
        <f t="shared" si="94"/>
        <v>No</v>
      </c>
      <c r="P104" s="8">
        <f t="shared" si="95"/>
        <v>0.13</v>
      </c>
      <c r="Q104" s="3" t="str">
        <f t="shared" si="96"/>
        <v>Yes</v>
      </c>
      <c r="R104" s="8">
        <f t="shared" si="97"/>
        <v>3.0000000000000027E-2</v>
      </c>
      <c r="S104" s="3" t="str">
        <f t="shared" si="98"/>
        <v>No</v>
      </c>
      <c r="T104" s="8">
        <f t="shared" si="99"/>
        <v>5.9999999999999942E-2</v>
      </c>
      <c r="U104" s="3" t="str">
        <f t="shared" si="100"/>
        <v>No</v>
      </c>
      <c r="V104" s="8">
        <f t="shared" si="101"/>
        <v>9.9999999999999978E-2</v>
      </c>
      <c r="W104" s="3" t="str">
        <f t="shared" si="102"/>
        <v>No</v>
      </c>
      <c r="X104" s="8">
        <f t="shared" si="103"/>
        <v>0.15000000000000002</v>
      </c>
      <c r="Y104" s="3" t="str">
        <f t="shared" si="104"/>
        <v>Yes</v>
      </c>
      <c r="Z104" s="8">
        <f t="shared" si="105"/>
        <v>8.9999999999999969E-2</v>
      </c>
      <c r="AA104" s="3" t="str">
        <f t="shared" si="106"/>
        <v>No</v>
      </c>
      <c r="AB104" s="8">
        <f t="shared" si="107"/>
        <v>0.13</v>
      </c>
      <c r="AC104" s="3" t="str">
        <f t="shared" si="108"/>
        <v>Yes</v>
      </c>
      <c r="AD104" s="8">
        <f t="shared" si="109"/>
        <v>0.18000000000000005</v>
      </c>
      <c r="AE104" s="3" t="str">
        <f t="shared" si="108"/>
        <v>Yes</v>
      </c>
      <c r="AF104" s="8">
        <f t="shared" si="110"/>
        <v>4.0000000000000036E-2</v>
      </c>
      <c r="AG104" s="3" t="str">
        <f t="shared" ref="AG104" si="151">IF(AF104&gt;=12%, "Yes","No")</f>
        <v>No</v>
      </c>
      <c r="AH104" s="8">
        <f t="shared" si="112"/>
        <v>9.000000000000008E-2</v>
      </c>
      <c r="AI104" s="3" t="str">
        <f t="shared" si="113"/>
        <v>No</v>
      </c>
      <c r="AJ104" s="8">
        <f t="shared" si="114"/>
        <v>5.0000000000000044E-2</v>
      </c>
      <c r="AK104" s="3" t="str">
        <f t="shared" si="113"/>
        <v>No</v>
      </c>
    </row>
    <row r="105" spans="1:37" x14ac:dyDescent="0.3">
      <c r="A105" s="3">
        <v>104</v>
      </c>
      <c r="B105" t="s">
        <v>103</v>
      </c>
      <c r="C105" t="s">
        <v>124</v>
      </c>
      <c r="D105" s="1">
        <v>0.68</v>
      </c>
      <c r="E105" s="1">
        <v>0.74</v>
      </c>
      <c r="F105" s="1">
        <v>0.77</v>
      </c>
      <c r="G105" s="1">
        <v>0.74</v>
      </c>
      <c r="H105" s="1">
        <v>0.62</v>
      </c>
      <c r="I105" s="1">
        <v>0.53</v>
      </c>
      <c r="J105" s="8">
        <f t="shared" si="89"/>
        <v>5.9999999999999942E-2</v>
      </c>
      <c r="K105" s="3" t="str">
        <f t="shared" si="90"/>
        <v>No</v>
      </c>
      <c r="L105" s="8">
        <f t="shared" si="91"/>
        <v>8.9999999999999969E-2</v>
      </c>
      <c r="M105" s="3" t="str">
        <f t="shared" si="92"/>
        <v>No</v>
      </c>
      <c r="N105" s="8">
        <f t="shared" si="93"/>
        <v>5.9999999999999942E-2</v>
      </c>
      <c r="O105" s="3" t="str">
        <f t="shared" si="94"/>
        <v>No</v>
      </c>
      <c r="P105" s="8">
        <f t="shared" si="95"/>
        <v>0.15000000000000002</v>
      </c>
      <c r="Q105" s="3" t="str">
        <f t="shared" si="96"/>
        <v>Yes</v>
      </c>
      <c r="R105" s="8">
        <f t="shared" si="97"/>
        <v>3.0000000000000027E-2</v>
      </c>
      <c r="S105" s="3" t="str">
        <f t="shared" si="98"/>
        <v>No</v>
      </c>
      <c r="T105" s="8">
        <f t="shared" si="99"/>
        <v>0</v>
      </c>
      <c r="U105" s="3" t="str">
        <f t="shared" si="100"/>
        <v>No</v>
      </c>
      <c r="V105" s="8">
        <f t="shared" si="101"/>
        <v>0.12</v>
      </c>
      <c r="W105" s="3" t="str">
        <f t="shared" si="102"/>
        <v>Yes</v>
      </c>
      <c r="X105" s="8">
        <f t="shared" si="103"/>
        <v>0.20999999999999996</v>
      </c>
      <c r="Y105" s="3" t="str">
        <f t="shared" si="104"/>
        <v>Yes</v>
      </c>
      <c r="Z105" s="8">
        <f t="shared" si="105"/>
        <v>3.0000000000000027E-2</v>
      </c>
      <c r="AA105" s="3" t="str">
        <f t="shared" si="106"/>
        <v>No</v>
      </c>
      <c r="AB105" s="8">
        <f t="shared" si="107"/>
        <v>0.15000000000000002</v>
      </c>
      <c r="AC105" s="3" t="str">
        <f t="shared" si="108"/>
        <v>Yes</v>
      </c>
      <c r="AD105" s="8">
        <f t="shared" si="109"/>
        <v>0.24</v>
      </c>
      <c r="AE105" s="3" t="str">
        <f t="shared" si="108"/>
        <v>Yes</v>
      </c>
      <c r="AF105" s="8">
        <f t="shared" si="110"/>
        <v>0.12</v>
      </c>
      <c r="AG105" s="3" t="str">
        <f t="shared" ref="AG105" si="152">IF(AF105&gt;=12%, "Yes","No")</f>
        <v>Yes</v>
      </c>
      <c r="AH105" s="8">
        <f t="shared" si="112"/>
        <v>0.20999999999999996</v>
      </c>
      <c r="AI105" s="3" t="str">
        <f t="shared" si="113"/>
        <v>Yes</v>
      </c>
      <c r="AJ105" s="8">
        <f t="shared" si="114"/>
        <v>8.9999999999999969E-2</v>
      </c>
      <c r="AK105" s="3" t="str">
        <f t="shared" si="113"/>
        <v>No</v>
      </c>
    </row>
    <row r="106" spans="1:37" x14ac:dyDescent="0.3">
      <c r="A106" s="3">
        <v>105</v>
      </c>
      <c r="B106" t="s">
        <v>103</v>
      </c>
      <c r="C106" t="s">
        <v>125</v>
      </c>
      <c r="D106" s="1">
        <v>0.76</v>
      </c>
      <c r="E106" s="1">
        <v>0.8</v>
      </c>
      <c r="F106" s="1">
        <v>0.85</v>
      </c>
      <c r="G106" s="1">
        <v>0.87</v>
      </c>
      <c r="H106" s="1">
        <v>0.71</v>
      </c>
      <c r="I106" s="1">
        <v>0.68</v>
      </c>
      <c r="J106" s="8">
        <f t="shared" si="89"/>
        <v>4.0000000000000036E-2</v>
      </c>
      <c r="K106" s="3" t="str">
        <f t="shared" si="90"/>
        <v>No</v>
      </c>
      <c r="L106" s="8">
        <f t="shared" si="91"/>
        <v>8.9999999999999969E-2</v>
      </c>
      <c r="M106" s="3" t="str">
        <f t="shared" si="92"/>
        <v>No</v>
      </c>
      <c r="N106" s="8">
        <f t="shared" si="93"/>
        <v>0.10999999999999999</v>
      </c>
      <c r="O106" s="3" t="str">
        <f t="shared" si="94"/>
        <v>No</v>
      </c>
      <c r="P106" s="8">
        <f t="shared" si="95"/>
        <v>0.14000000000000001</v>
      </c>
      <c r="Q106" s="3" t="str">
        <f t="shared" si="96"/>
        <v>Yes</v>
      </c>
      <c r="R106" s="8">
        <f t="shared" si="97"/>
        <v>4.9999999999999933E-2</v>
      </c>
      <c r="S106" s="3" t="str">
        <f t="shared" si="98"/>
        <v>No</v>
      </c>
      <c r="T106" s="8">
        <f t="shared" si="99"/>
        <v>6.9999999999999951E-2</v>
      </c>
      <c r="U106" s="3" t="str">
        <f t="shared" si="100"/>
        <v>No</v>
      </c>
      <c r="V106" s="8">
        <f t="shared" si="101"/>
        <v>9.000000000000008E-2</v>
      </c>
      <c r="W106" s="3" t="str">
        <f t="shared" si="102"/>
        <v>No</v>
      </c>
      <c r="X106" s="8">
        <f t="shared" si="103"/>
        <v>0.12</v>
      </c>
      <c r="Y106" s="3" t="str">
        <f t="shared" si="104"/>
        <v>Yes</v>
      </c>
      <c r="Z106" s="8">
        <f t="shared" si="105"/>
        <v>2.0000000000000018E-2</v>
      </c>
      <c r="AA106" s="3" t="str">
        <f t="shared" si="106"/>
        <v>No</v>
      </c>
      <c r="AB106" s="8">
        <f t="shared" si="107"/>
        <v>0.14000000000000001</v>
      </c>
      <c r="AC106" s="3" t="str">
        <f t="shared" si="108"/>
        <v>Yes</v>
      </c>
      <c r="AD106" s="8">
        <f t="shared" si="109"/>
        <v>0.16999999999999993</v>
      </c>
      <c r="AE106" s="3" t="str">
        <f t="shared" si="108"/>
        <v>Yes</v>
      </c>
      <c r="AF106" s="8">
        <f t="shared" si="110"/>
        <v>0.16000000000000003</v>
      </c>
      <c r="AG106" s="3" t="str">
        <f t="shared" ref="AG106" si="153">IF(AF106&gt;=12%, "Yes","No")</f>
        <v>Yes</v>
      </c>
      <c r="AH106" s="8">
        <f t="shared" si="112"/>
        <v>0.18999999999999995</v>
      </c>
      <c r="AI106" s="3" t="str">
        <f t="shared" si="113"/>
        <v>Yes</v>
      </c>
      <c r="AJ106" s="8">
        <f t="shared" si="114"/>
        <v>2.9999999999999916E-2</v>
      </c>
      <c r="AK106" s="3" t="str">
        <f t="shared" si="113"/>
        <v>No</v>
      </c>
    </row>
    <row r="107" spans="1:37" x14ac:dyDescent="0.3">
      <c r="A107" s="3">
        <v>106</v>
      </c>
      <c r="B107" t="s">
        <v>103</v>
      </c>
      <c r="C107" t="s">
        <v>126</v>
      </c>
      <c r="D107" s="1">
        <v>0.91</v>
      </c>
      <c r="E107" s="1">
        <v>0.96</v>
      </c>
      <c r="F107" s="1">
        <v>0.97</v>
      </c>
      <c r="G107" s="1">
        <v>0.94</v>
      </c>
      <c r="H107" s="1">
        <v>0.84</v>
      </c>
      <c r="I107" s="1">
        <v>0.87</v>
      </c>
      <c r="J107" s="8">
        <f t="shared" si="89"/>
        <v>4.9999999999999933E-2</v>
      </c>
      <c r="K107" s="3" t="str">
        <f t="shared" si="90"/>
        <v>No</v>
      </c>
      <c r="L107" s="8">
        <f t="shared" si="91"/>
        <v>5.9999999999999942E-2</v>
      </c>
      <c r="M107" s="3" t="str">
        <f t="shared" si="92"/>
        <v>No</v>
      </c>
      <c r="N107" s="8">
        <f t="shared" si="93"/>
        <v>2.9999999999999916E-2</v>
      </c>
      <c r="O107" s="3" t="str">
        <f t="shared" si="94"/>
        <v>No</v>
      </c>
      <c r="P107" s="8">
        <f t="shared" si="95"/>
        <v>0.13</v>
      </c>
      <c r="Q107" s="3" t="str">
        <f t="shared" si="96"/>
        <v>Yes</v>
      </c>
      <c r="R107" s="8">
        <f t="shared" si="97"/>
        <v>1.0000000000000009E-2</v>
      </c>
      <c r="S107" s="3" t="str">
        <f t="shared" si="98"/>
        <v>No</v>
      </c>
      <c r="T107" s="8">
        <f t="shared" si="99"/>
        <v>2.0000000000000018E-2</v>
      </c>
      <c r="U107" s="3" t="str">
        <f t="shared" si="100"/>
        <v>No</v>
      </c>
      <c r="V107" s="8">
        <f t="shared" si="101"/>
        <v>0.12</v>
      </c>
      <c r="W107" s="3" t="str">
        <f t="shared" si="102"/>
        <v>Yes</v>
      </c>
      <c r="X107" s="8">
        <f t="shared" si="103"/>
        <v>8.9999999999999969E-2</v>
      </c>
      <c r="Y107" s="3" t="str">
        <f t="shared" si="104"/>
        <v>No</v>
      </c>
      <c r="Z107" s="8">
        <f t="shared" si="105"/>
        <v>3.0000000000000027E-2</v>
      </c>
      <c r="AA107" s="3" t="str">
        <f t="shared" si="106"/>
        <v>No</v>
      </c>
      <c r="AB107" s="8">
        <f t="shared" si="107"/>
        <v>0.13</v>
      </c>
      <c r="AC107" s="3" t="str">
        <f t="shared" si="108"/>
        <v>Yes</v>
      </c>
      <c r="AD107" s="8">
        <f t="shared" si="109"/>
        <v>9.9999999999999978E-2</v>
      </c>
      <c r="AE107" s="3" t="str">
        <f t="shared" si="108"/>
        <v>No</v>
      </c>
      <c r="AF107" s="8">
        <f t="shared" si="110"/>
        <v>9.9999999999999978E-2</v>
      </c>
      <c r="AG107" s="3" t="str">
        <f t="shared" ref="AG107" si="154">IF(AF107&gt;=12%, "Yes","No")</f>
        <v>No</v>
      </c>
      <c r="AH107" s="8">
        <f t="shared" si="112"/>
        <v>6.9999999999999951E-2</v>
      </c>
      <c r="AI107" s="3" t="str">
        <f t="shared" si="113"/>
        <v>No</v>
      </c>
      <c r="AJ107" s="8">
        <f t="shared" si="114"/>
        <v>3.0000000000000027E-2</v>
      </c>
      <c r="AK107" s="3" t="str">
        <f t="shared" si="113"/>
        <v>No</v>
      </c>
    </row>
    <row r="108" spans="1:37" x14ac:dyDescent="0.3">
      <c r="A108" s="3">
        <v>107</v>
      </c>
      <c r="B108" t="s">
        <v>103</v>
      </c>
      <c r="C108" t="s">
        <v>127</v>
      </c>
      <c r="D108" s="1">
        <v>0.96</v>
      </c>
      <c r="E108" s="1">
        <v>0.97</v>
      </c>
      <c r="F108" s="1">
        <v>0.97</v>
      </c>
      <c r="G108" s="1">
        <v>0.97</v>
      </c>
      <c r="H108" s="1">
        <v>0.9</v>
      </c>
      <c r="I108" s="1">
        <v>0.84</v>
      </c>
      <c r="J108" s="8">
        <f t="shared" si="89"/>
        <v>1.0000000000000009E-2</v>
      </c>
      <c r="K108" s="3" t="str">
        <f t="shared" si="90"/>
        <v>No</v>
      </c>
      <c r="L108" s="8">
        <f t="shared" si="91"/>
        <v>1.0000000000000009E-2</v>
      </c>
      <c r="M108" s="3" t="str">
        <f t="shared" si="92"/>
        <v>No</v>
      </c>
      <c r="N108" s="8">
        <f t="shared" si="93"/>
        <v>1.0000000000000009E-2</v>
      </c>
      <c r="O108" s="3" t="str">
        <f t="shared" si="94"/>
        <v>No</v>
      </c>
      <c r="P108" s="8">
        <f t="shared" si="95"/>
        <v>6.9999999999999951E-2</v>
      </c>
      <c r="Q108" s="3" t="str">
        <f t="shared" si="96"/>
        <v>No</v>
      </c>
      <c r="R108" s="8">
        <f t="shared" si="97"/>
        <v>0</v>
      </c>
      <c r="S108" s="3" t="str">
        <f t="shared" si="98"/>
        <v>No</v>
      </c>
      <c r="T108" s="8">
        <f t="shared" si="99"/>
        <v>0</v>
      </c>
      <c r="U108" s="3" t="str">
        <f t="shared" si="100"/>
        <v>No</v>
      </c>
      <c r="V108" s="8">
        <f t="shared" si="101"/>
        <v>6.9999999999999951E-2</v>
      </c>
      <c r="W108" s="3" t="str">
        <f t="shared" si="102"/>
        <v>No</v>
      </c>
      <c r="X108" s="8">
        <f t="shared" si="103"/>
        <v>0.13</v>
      </c>
      <c r="Y108" s="3" t="str">
        <f t="shared" si="104"/>
        <v>Yes</v>
      </c>
      <c r="Z108" s="8">
        <f t="shared" si="105"/>
        <v>0</v>
      </c>
      <c r="AA108" s="3" t="str">
        <f t="shared" si="106"/>
        <v>No</v>
      </c>
      <c r="AB108" s="8">
        <f t="shared" si="107"/>
        <v>6.9999999999999951E-2</v>
      </c>
      <c r="AC108" s="3" t="str">
        <f t="shared" si="108"/>
        <v>No</v>
      </c>
      <c r="AD108" s="8">
        <f t="shared" si="109"/>
        <v>0.13</v>
      </c>
      <c r="AE108" s="3" t="str">
        <f t="shared" si="108"/>
        <v>Yes</v>
      </c>
      <c r="AF108" s="8">
        <f t="shared" si="110"/>
        <v>6.9999999999999951E-2</v>
      </c>
      <c r="AG108" s="3" t="str">
        <f t="shared" ref="AG108" si="155">IF(AF108&gt;=12%, "Yes","No")</f>
        <v>No</v>
      </c>
      <c r="AH108" s="8">
        <f t="shared" si="112"/>
        <v>0.13</v>
      </c>
      <c r="AI108" s="3" t="str">
        <f t="shared" si="113"/>
        <v>Yes</v>
      </c>
      <c r="AJ108" s="8">
        <f t="shared" si="114"/>
        <v>6.0000000000000053E-2</v>
      </c>
      <c r="AK108" s="3" t="str">
        <f t="shared" si="113"/>
        <v>No</v>
      </c>
    </row>
    <row r="109" spans="1:37" x14ac:dyDescent="0.3">
      <c r="A109" s="3">
        <v>108</v>
      </c>
      <c r="B109" t="s">
        <v>103</v>
      </c>
      <c r="C109" t="s">
        <v>128</v>
      </c>
      <c r="D109" s="1">
        <v>0.87</v>
      </c>
      <c r="E109" s="1">
        <v>0.84</v>
      </c>
      <c r="F109" s="1">
        <v>0.93</v>
      </c>
      <c r="G109" s="1">
        <v>0.92</v>
      </c>
      <c r="H109" s="1">
        <v>0.82</v>
      </c>
      <c r="I109" s="1">
        <v>0.67</v>
      </c>
      <c r="J109" s="8">
        <f t="shared" si="89"/>
        <v>3.0000000000000027E-2</v>
      </c>
      <c r="K109" s="3" t="str">
        <f t="shared" si="90"/>
        <v>No</v>
      </c>
      <c r="L109" s="8">
        <f t="shared" si="91"/>
        <v>6.0000000000000053E-2</v>
      </c>
      <c r="M109" s="3" t="str">
        <f t="shared" si="92"/>
        <v>No</v>
      </c>
      <c r="N109" s="8">
        <f t="shared" si="93"/>
        <v>5.0000000000000044E-2</v>
      </c>
      <c r="O109" s="3" t="str">
        <f t="shared" si="94"/>
        <v>No</v>
      </c>
      <c r="P109" s="8">
        <f t="shared" si="95"/>
        <v>0.1100000000000001</v>
      </c>
      <c r="Q109" s="3" t="str">
        <f t="shared" si="96"/>
        <v>Yes</v>
      </c>
      <c r="R109" s="8">
        <f t="shared" si="97"/>
        <v>9.000000000000008E-2</v>
      </c>
      <c r="S109" s="3" t="str">
        <f t="shared" si="98"/>
        <v>No</v>
      </c>
      <c r="T109" s="8">
        <f t="shared" si="99"/>
        <v>8.0000000000000071E-2</v>
      </c>
      <c r="U109" s="3" t="str">
        <f t="shared" si="100"/>
        <v>No</v>
      </c>
      <c r="V109" s="8">
        <f t="shared" si="101"/>
        <v>2.0000000000000018E-2</v>
      </c>
      <c r="W109" s="3" t="str">
        <f t="shared" si="102"/>
        <v>No</v>
      </c>
      <c r="X109" s="8">
        <f t="shared" si="103"/>
        <v>0.16999999999999993</v>
      </c>
      <c r="Y109" s="3" t="str">
        <f t="shared" si="104"/>
        <v>Yes</v>
      </c>
      <c r="Z109" s="8">
        <f t="shared" si="105"/>
        <v>1.0000000000000009E-2</v>
      </c>
      <c r="AA109" s="3" t="str">
        <f t="shared" si="106"/>
        <v>No</v>
      </c>
      <c r="AB109" s="8">
        <f t="shared" si="107"/>
        <v>0.1100000000000001</v>
      </c>
      <c r="AC109" s="3" t="str">
        <f t="shared" si="108"/>
        <v>No</v>
      </c>
      <c r="AD109" s="8">
        <f t="shared" si="109"/>
        <v>0.26</v>
      </c>
      <c r="AE109" s="3" t="str">
        <f t="shared" si="108"/>
        <v>Yes</v>
      </c>
      <c r="AF109" s="8">
        <f t="shared" si="110"/>
        <v>0.10000000000000009</v>
      </c>
      <c r="AG109" s="3" t="str">
        <f t="shared" ref="AG109" si="156">IF(AF109&gt;=12%, "Yes","No")</f>
        <v>No</v>
      </c>
      <c r="AH109" s="8">
        <f t="shared" si="112"/>
        <v>0.25</v>
      </c>
      <c r="AI109" s="3" t="str">
        <f t="shared" si="113"/>
        <v>Yes</v>
      </c>
      <c r="AJ109" s="8">
        <f t="shared" si="114"/>
        <v>0.14999999999999991</v>
      </c>
      <c r="AK109" s="3" t="str">
        <f t="shared" si="113"/>
        <v>Yes</v>
      </c>
    </row>
    <row r="110" spans="1:37" x14ac:dyDescent="0.3">
      <c r="A110" s="3">
        <v>109</v>
      </c>
      <c r="B110" t="s">
        <v>103</v>
      </c>
      <c r="C110" t="s">
        <v>129</v>
      </c>
      <c r="D110" s="1">
        <v>0.76</v>
      </c>
      <c r="E110" s="1">
        <v>0.78</v>
      </c>
      <c r="F110" s="1">
        <v>0.86</v>
      </c>
      <c r="G110" s="1">
        <v>0.68</v>
      </c>
      <c r="H110" s="1">
        <v>0.68</v>
      </c>
      <c r="I110" s="1">
        <v>0.54</v>
      </c>
      <c r="J110" s="8">
        <f t="shared" si="89"/>
        <v>2.0000000000000018E-2</v>
      </c>
      <c r="K110" s="3" t="str">
        <f t="shared" si="90"/>
        <v>No</v>
      </c>
      <c r="L110" s="8">
        <f t="shared" si="91"/>
        <v>9.9999999999999978E-2</v>
      </c>
      <c r="M110" s="3" t="str">
        <f t="shared" si="92"/>
        <v>No</v>
      </c>
      <c r="N110" s="8">
        <f t="shared" si="93"/>
        <v>7.999999999999996E-2</v>
      </c>
      <c r="O110" s="3" t="str">
        <f t="shared" si="94"/>
        <v>No</v>
      </c>
      <c r="P110" s="8">
        <f t="shared" si="95"/>
        <v>0.17999999999999994</v>
      </c>
      <c r="Q110" s="3" t="str">
        <f t="shared" si="96"/>
        <v>Yes</v>
      </c>
      <c r="R110" s="8">
        <f t="shared" si="97"/>
        <v>7.999999999999996E-2</v>
      </c>
      <c r="S110" s="3" t="str">
        <f t="shared" si="98"/>
        <v>No</v>
      </c>
      <c r="T110" s="8">
        <f t="shared" si="99"/>
        <v>9.9999999999999978E-2</v>
      </c>
      <c r="U110" s="3" t="str">
        <f t="shared" si="100"/>
        <v>No</v>
      </c>
      <c r="V110" s="8">
        <f t="shared" si="101"/>
        <v>9.9999999999999978E-2</v>
      </c>
      <c r="W110" s="3" t="str">
        <f t="shared" si="102"/>
        <v>No</v>
      </c>
      <c r="X110" s="8">
        <f t="shared" si="103"/>
        <v>0.24</v>
      </c>
      <c r="Y110" s="3" t="str">
        <f t="shared" si="104"/>
        <v>Yes</v>
      </c>
      <c r="Z110" s="8">
        <f t="shared" si="105"/>
        <v>0.17999999999999994</v>
      </c>
      <c r="AA110" s="3" t="str">
        <f t="shared" si="106"/>
        <v>Yes</v>
      </c>
      <c r="AB110" s="8">
        <f t="shared" si="107"/>
        <v>0.17999999999999994</v>
      </c>
      <c r="AC110" s="3" t="str">
        <f t="shared" si="108"/>
        <v>Yes</v>
      </c>
      <c r="AD110" s="8">
        <f t="shared" si="109"/>
        <v>0.31999999999999995</v>
      </c>
      <c r="AE110" s="3" t="str">
        <f t="shared" si="108"/>
        <v>Yes</v>
      </c>
      <c r="AF110" s="8">
        <f t="shared" si="110"/>
        <v>0</v>
      </c>
      <c r="AG110" s="3" t="str">
        <f t="shared" ref="AG110" si="157">IF(AF110&gt;=12%, "Yes","No")</f>
        <v>No</v>
      </c>
      <c r="AH110" s="8">
        <f t="shared" si="112"/>
        <v>0.14000000000000001</v>
      </c>
      <c r="AI110" s="3" t="str">
        <f t="shared" si="113"/>
        <v>Yes</v>
      </c>
      <c r="AJ110" s="8">
        <f t="shared" si="114"/>
        <v>0.14000000000000001</v>
      </c>
      <c r="AK110" s="3" t="str">
        <f t="shared" si="113"/>
        <v>Yes</v>
      </c>
    </row>
    <row r="111" spans="1:37" x14ac:dyDescent="0.3">
      <c r="A111" s="3">
        <v>110</v>
      </c>
      <c r="B111" t="s">
        <v>103</v>
      </c>
      <c r="C111" t="s">
        <v>130</v>
      </c>
      <c r="D111" s="1">
        <v>0.68</v>
      </c>
      <c r="E111" s="1">
        <v>0.51</v>
      </c>
      <c r="F111" s="1">
        <v>0.69</v>
      </c>
      <c r="G111" s="1">
        <v>0.65</v>
      </c>
      <c r="H111" s="1">
        <v>0.56999999999999995</v>
      </c>
      <c r="I111" s="1">
        <v>0.55000000000000004</v>
      </c>
      <c r="J111" s="8">
        <f t="shared" si="89"/>
        <v>0.17000000000000004</v>
      </c>
      <c r="K111" s="3" t="str">
        <f t="shared" si="90"/>
        <v>Yes</v>
      </c>
      <c r="L111" s="8">
        <f t="shared" si="91"/>
        <v>9.9999999999998979E-3</v>
      </c>
      <c r="M111" s="3" t="str">
        <f t="shared" si="92"/>
        <v>No</v>
      </c>
      <c r="N111" s="8">
        <f t="shared" si="93"/>
        <v>3.0000000000000027E-2</v>
      </c>
      <c r="O111" s="3" t="str">
        <f t="shared" si="94"/>
        <v>No</v>
      </c>
      <c r="P111" s="8">
        <f t="shared" si="95"/>
        <v>0.12</v>
      </c>
      <c r="Q111" s="3" t="str">
        <f t="shared" si="96"/>
        <v>Yes</v>
      </c>
      <c r="R111" s="8">
        <f t="shared" si="97"/>
        <v>0.17999999999999994</v>
      </c>
      <c r="S111" s="3" t="str">
        <f t="shared" si="98"/>
        <v>Yes</v>
      </c>
      <c r="T111" s="8">
        <f t="shared" si="99"/>
        <v>0.14000000000000001</v>
      </c>
      <c r="U111" s="3" t="str">
        <f t="shared" si="100"/>
        <v>Yes</v>
      </c>
      <c r="V111" s="8">
        <f t="shared" si="101"/>
        <v>5.9999999999999942E-2</v>
      </c>
      <c r="W111" s="3" t="str">
        <f t="shared" si="102"/>
        <v>No</v>
      </c>
      <c r="X111" s="8">
        <f t="shared" si="103"/>
        <v>4.0000000000000036E-2</v>
      </c>
      <c r="Y111" s="3" t="str">
        <f t="shared" si="104"/>
        <v>No</v>
      </c>
      <c r="Z111" s="8">
        <f t="shared" si="105"/>
        <v>3.9999999999999925E-2</v>
      </c>
      <c r="AA111" s="3" t="str">
        <f t="shared" si="106"/>
        <v>No</v>
      </c>
      <c r="AB111" s="8">
        <f t="shared" si="107"/>
        <v>0.12</v>
      </c>
      <c r="AC111" s="3" t="str">
        <f t="shared" si="108"/>
        <v>Yes</v>
      </c>
      <c r="AD111" s="8">
        <f t="shared" si="109"/>
        <v>0.1399999999999999</v>
      </c>
      <c r="AE111" s="3" t="str">
        <f t="shared" si="108"/>
        <v>Yes</v>
      </c>
      <c r="AF111" s="8">
        <f t="shared" si="110"/>
        <v>8.0000000000000071E-2</v>
      </c>
      <c r="AG111" s="3" t="str">
        <f t="shared" ref="AG111" si="158">IF(AF111&gt;=12%, "Yes","No")</f>
        <v>No</v>
      </c>
      <c r="AH111" s="8">
        <f t="shared" si="112"/>
        <v>9.9999999999999978E-2</v>
      </c>
      <c r="AI111" s="3" t="str">
        <f t="shared" si="113"/>
        <v>No</v>
      </c>
      <c r="AJ111" s="8">
        <f t="shared" si="114"/>
        <v>1.9999999999999907E-2</v>
      </c>
      <c r="AK111" s="3" t="str">
        <f t="shared" si="113"/>
        <v>No</v>
      </c>
    </row>
    <row r="112" spans="1:37" x14ac:dyDescent="0.3">
      <c r="A112" s="3">
        <v>111</v>
      </c>
      <c r="B112" t="s">
        <v>103</v>
      </c>
      <c r="C112" t="s">
        <v>131</v>
      </c>
      <c r="D112" s="1">
        <v>0.56999999999999995</v>
      </c>
      <c r="E112" s="1">
        <v>0.56000000000000005</v>
      </c>
      <c r="F112" s="1">
        <v>0.65</v>
      </c>
      <c r="G112" s="1">
        <v>0.6</v>
      </c>
      <c r="H112" s="1">
        <v>0.54</v>
      </c>
      <c r="I112" s="1">
        <v>0.56999999999999995</v>
      </c>
      <c r="J112" s="8">
        <f t="shared" si="89"/>
        <v>9.9999999999998979E-3</v>
      </c>
      <c r="K112" s="3" t="str">
        <f t="shared" si="90"/>
        <v>No</v>
      </c>
      <c r="L112" s="8">
        <f t="shared" si="91"/>
        <v>8.0000000000000071E-2</v>
      </c>
      <c r="M112" s="3" t="str">
        <f t="shared" si="92"/>
        <v>No</v>
      </c>
      <c r="N112" s="8">
        <f t="shared" si="93"/>
        <v>3.0000000000000027E-2</v>
      </c>
      <c r="O112" s="3" t="str">
        <f t="shared" si="94"/>
        <v>No</v>
      </c>
      <c r="P112" s="8">
        <f t="shared" si="95"/>
        <v>0.10999999999999999</v>
      </c>
      <c r="Q112" s="3" t="str">
        <f t="shared" si="96"/>
        <v>Yes</v>
      </c>
      <c r="R112" s="8">
        <f t="shared" si="97"/>
        <v>8.9999999999999969E-2</v>
      </c>
      <c r="S112" s="3" t="str">
        <f t="shared" si="98"/>
        <v>No</v>
      </c>
      <c r="T112" s="8">
        <f t="shared" si="99"/>
        <v>3.9999999999999925E-2</v>
      </c>
      <c r="U112" s="3" t="str">
        <f t="shared" si="100"/>
        <v>No</v>
      </c>
      <c r="V112" s="8">
        <f t="shared" si="101"/>
        <v>2.0000000000000018E-2</v>
      </c>
      <c r="W112" s="3" t="str">
        <f t="shared" si="102"/>
        <v>No</v>
      </c>
      <c r="X112" s="8">
        <f t="shared" si="103"/>
        <v>9.9999999999998979E-3</v>
      </c>
      <c r="Y112" s="3" t="str">
        <f t="shared" si="104"/>
        <v>No</v>
      </c>
      <c r="Z112" s="8">
        <f t="shared" si="105"/>
        <v>5.0000000000000044E-2</v>
      </c>
      <c r="AA112" s="3" t="str">
        <f t="shared" si="106"/>
        <v>No</v>
      </c>
      <c r="AB112" s="8">
        <f t="shared" si="107"/>
        <v>0.10999999999999999</v>
      </c>
      <c r="AC112" s="3" t="str">
        <f t="shared" si="108"/>
        <v>No</v>
      </c>
      <c r="AD112" s="8">
        <f t="shared" si="109"/>
        <v>8.0000000000000071E-2</v>
      </c>
      <c r="AE112" s="3" t="str">
        <f t="shared" si="108"/>
        <v>No</v>
      </c>
      <c r="AF112" s="8">
        <f t="shared" si="110"/>
        <v>5.9999999999999942E-2</v>
      </c>
      <c r="AG112" s="3" t="str">
        <f t="shared" ref="AG112" si="159">IF(AF112&gt;=12%, "Yes","No")</f>
        <v>No</v>
      </c>
      <c r="AH112" s="8">
        <f t="shared" si="112"/>
        <v>3.0000000000000027E-2</v>
      </c>
      <c r="AI112" s="3" t="str">
        <f t="shared" si="113"/>
        <v>No</v>
      </c>
      <c r="AJ112" s="8">
        <f t="shared" si="114"/>
        <v>2.9999999999999916E-2</v>
      </c>
      <c r="AK112" s="3" t="str">
        <f t="shared" si="113"/>
        <v>No</v>
      </c>
    </row>
    <row r="113" spans="1:37" x14ac:dyDescent="0.3">
      <c r="A113" s="3">
        <v>112</v>
      </c>
      <c r="B113" t="s">
        <v>103</v>
      </c>
      <c r="C113" t="s">
        <v>132</v>
      </c>
      <c r="D113" s="1">
        <v>0.75</v>
      </c>
      <c r="E113" s="1">
        <v>0.75</v>
      </c>
      <c r="F113" s="1">
        <v>0.78</v>
      </c>
      <c r="G113" s="1">
        <v>0.62</v>
      </c>
      <c r="H113" s="1">
        <v>0.59</v>
      </c>
      <c r="I113" s="1">
        <v>0.57999999999999996</v>
      </c>
      <c r="J113" s="8">
        <f t="shared" si="89"/>
        <v>0</v>
      </c>
      <c r="K113" s="3" t="str">
        <f t="shared" si="90"/>
        <v>No</v>
      </c>
      <c r="L113" s="8">
        <f t="shared" si="91"/>
        <v>3.0000000000000027E-2</v>
      </c>
      <c r="M113" s="3" t="str">
        <f t="shared" si="92"/>
        <v>No</v>
      </c>
      <c r="N113" s="8">
        <f t="shared" si="93"/>
        <v>0.13</v>
      </c>
      <c r="O113" s="3" t="str">
        <f t="shared" si="94"/>
        <v>Yes</v>
      </c>
      <c r="P113" s="8">
        <f t="shared" si="95"/>
        <v>0.19000000000000006</v>
      </c>
      <c r="Q113" s="3" t="str">
        <f t="shared" si="96"/>
        <v>Yes</v>
      </c>
      <c r="R113" s="8">
        <f t="shared" si="97"/>
        <v>3.0000000000000027E-2</v>
      </c>
      <c r="S113" s="3" t="str">
        <f t="shared" si="98"/>
        <v>No</v>
      </c>
      <c r="T113" s="8">
        <f t="shared" si="99"/>
        <v>0.13</v>
      </c>
      <c r="U113" s="3" t="str">
        <f t="shared" si="100"/>
        <v>Yes</v>
      </c>
      <c r="V113" s="8">
        <f t="shared" si="101"/>
        <v>0.16000000000000003</v>
      </c>
      <c r="W113" s="3" t="str">
        <f t="shared" si="102"/>
        <v>Yes</v>
      </c>
      <c r="X113" s="8">
        <f t="shared" si="103"/>
        <v>0.17000000000000004</v>
      </c>
      <c r="Y113" s="3" t="str">
        <f t="shared" si="104"/>
        <v>Yes</v>
      </c>
      <c r="Z113" s="8">
        <f t="shared" si="105"/>
        <v>0.16000000000000003</v>
      </c>
      <c r="AA113" s="3" t="str">
        <f t="shared" si="106"/>
        <v>Yes</v>
      </c>
      <c r="AB113" s="8">
        <f t="shared" si="107"/>
        <v>0.19000000000000006</v>
      </c>
      <c r="AC113" s="3" t="str">
        <f t="shared" si="108"/>
        <v>Yes</v>
      </c>
      <c r="AD113" s="8">
        <f t="shared" si="109"/>
        <v>0.20000000000000007</v>
      </c>
      <c r="AE113" s="3" t="str">
        <f t="shared" si="108"/>
        <v>Yes</v>
      </c>
      <c r="AF113" s="8">
        <f t="shared" si="110"/>
        <v>3.0000000000000027E-2</v>
      </c>
      <c r="AG113" s="3" t="str">
        <f t="shared" ref="AG113" si="160">IF(AF113&gt;=12%, "Yes","No")</f>
        <v>No</v>
      </c>
      <c r="AH113" s="8">
        <f t="shared" si="112"/>
        <v>4.0000000000000036E-2</v>
      </c>
      <c r="AI113" s="3" t="str">
        <f t="shared" si="113"/>
        <v>No</v>
      </c>
      <c r="AJ113" s="8">
        <f t="shared" si="114"/>
        <v>1.0000000000000009E-2</v>
      </c>
      <c r="AK113" s="3" t="str">
        <f t="shared" si="113"/>
        <v>No</v>
      </c>
    </row>
    <row r="114" spans="1:37" x14ac:dyDescent="0.3">
      <c r="A114" s="3">
        <v>113</v>
      </c>
      <c r="B114" t="s">
        <v>103</v>
      </c>
      <c r="C114" t="s">
        <v>133</v>
      </c>
      <c r="D114" s="1">
        <v>0.42</v>
      </c>
      <c r="E114" s="1">
        <v>0.39</v>
      </c>
      <c r="F114" s="1">
        <v>0.51</v>
      </c>
      <c r="G114" s="1">
        <v>0.5</v>
      </c>
      <c r="H114" s="1">
        <v>0.41</v>
      </c>
      <c r="I114" s="1">
        <v>0.37</v>
      </c>
      <c r="J114" s="8">
        <f t="shared" si="89"/>
        <v>2.9999999999999971E-2</v>
      </c>
      <c r="K114" s="3" t="str">
        <f t="shared" si="90"/>
        <v>No</v>
      </c>
      <c r="L114" s="8">
        <f t="shared" si="91"/>
        <v>9.0000000000000024E-2</v>
      </c>
      <c r="M114" s="3" t="str">
        <f t="shared" si="92"/>
        <v>No</v>
      </c>
      <c r="N114" s="8">
        <f t="shared" si="93"/>
        <v>8.0000000000000016E-2</v>
      </c>
      <c r="O114" s="3" t="str">
        <f t="shared" si="94"/>
        <v>No</v>
      </c>
      <c r="P114" s="8">
        <f t="shared" si="95"/>
        <v>0.10000000000000003</v>
      </c>
      <c r="Q114" s="3" t="str">
        <f t="shared" si="96"/>
        <v>No</v>
      </c>
      <c r="R114" s="8">
        <f t="shared" si="97"/>
        <v>0.12</v>
      </c>
      <c r="S114" s="3" t="str">
        <f t="shared" si="98"/>
        <v>Yes</v>
      </c>
      <c r="T114" s="8">
        <f t="shared" si="99"/>
        <v>0.10999999999999999</v>
      </c>
      <c r="U114" s="3" t="str">
        <f t="shared" si="100"/>
        <v>No</v>
      </c>
      <c r="V114" s="8">
        <f t="shared" si="101"/>
        <v>1.9999999999999962E-2</v>
      </c>
      <c r="W114" s="3" t="str">
        <f t="shared" si="102"/>
        <v>No</v>
      </c>
      <c r="X114" s="8">
        <f t="shared" si="103"/>
        <v>2.0000000000000018E-2</v>
      </c>
      <c r="Y114" s="3" t="str">
        <f t="shared" si="104"/>
        <v>No</v>
      </c>
      <c r="Z114" s="8">
        <f t="shared" si="105"/>
        <v>1.0000000000000009E-2</v>
      </c>
      <c r="AA114" s="3" t="str">
        <f t="shared" si="106"/>
        <v>No</v>
      </c>
      <c r="AB114" s="8">
        <f t="shared" si="107"/>
        <v>0.10000000000000003</v>
      </c>
      <c r="AC114" s="3" t="str">
        <f t="shared" si="108"/>
        <v>No</v>
      </c>
      <c r="AD114" s="8">
        <f t="shared" si="109"/>
        <v>0.14000000000000001</v>
      </c>
      <c r="AE114" s="3" t="str">
        <f t="shared" si="108"/>
        <v>Yes</v>
      </c>
      <c r="AF114" s="8">
        <f t="shared" si="110"/>
        <v>9.0000000000000024E-2</v>
      </c>
      <c r="AG114" s="3" t="str">
        <f t="shared" ref="AG114" si="161">IF(AF114&gt;=12%, "Yes","No")</f>
        <v>No</v>
      </c>
      <c r="AH114" s="8">
        <f t="shared" si="112"/>
        <v>0.13</v>
      </c>
      <c r="AI114" s="3" t="str">
        <f t="shared" si="113"/>
        <v>Yes</v>
      </c>
      <c r="AJ114" s="8">
        <f t="shared" si="114"/>
        <v>3.999999999999998E-2</v>
      </c>
      <c r="AK114" s="3" t="str">
        <f t="shared" si="113"/>
        <v>No</v>
      </c>
    </row>
    <row r="115" spans="1:37" x14ac:dyDescent="0.3">
      <c r="A115" s="3">
        <v>114</v>
      </c>
      <c r="B115" t="s">
        <v>103</v>
      </c>
      <c r="C115" t="s">
        <v>134</v>
      </c>
      <c r="D115" s="1">
        <v>0.73</v>
      </c>
      <c r="E115" s="1">
        <v>0.75</v>
      </c>
      <c r="F115" s="1">
        <v>0.77</v>
      </c>
      <c r="G115" s="1">
        <v>0.78</v>
      </c>
      <c r="H115" s="1">
        <v>0.67</v>
      </c>
      <c r="I115" s="1">
        <v>0.7</v>
      </c>
      <c r="J115" s="8">
        <f t="shared" si="89"/>
        <v>2.0000000000000018E-2</v>
      </c>
      <c r="K115" s="3" t="str">
        <f t="shared" si="90"/>
        <v>No</v>
      </c>
      <c r="L115" s="8">
        <f t="shared" si="91"/>
        <v>4.0000000000000036E-2</v>
      </c>
      <c r="M115" s="3" t="str">
        <f t="shared" si="92"/>
        <v>No</v>
      </c>
      <c r="N115" s="8">
        <f t="shared" si="93"/>
        <v>5.0000000000000044E-2</v>
      </c>
      <c r="O115" s="3" t="str">
        <f t="shared" si="94"/>
        <v>No</v>
      </c>
      <c r="P115" s="8">
        <f t="shared" si="95"/>
        <v>9.9999999999999978E-2</v>
      </c>
      <c r="Q115" s="3" t="str">
        <f t="shared" si="96"/>
        <v>No</v>
      </c>
      <c r="R115" s="8">
        <f t="shared" si="97"/>
        <v>2.0000000000000018E-2</v>
      </c>
      <c r="S115" s="3" t="str">
        <f t="shared" si="98"/>
        <v>No</v>
      </c>
      <c r="T115" s="8">
        <f t="shared" si="99"/>
        <v>3.0000000000000027E-2</v>
      </c>
      <c r="U115" s="3" t="str">
        <f t="shared" si="100"/>
        <v>No</v>
      </c>
      <c r="V115" s="8">
        <f t="shared" si="101"/>
        <v>7.999999999999996E-2</v>
      </c>
      <c r="W115" s="3" t="str">
        <f t="shared" si="102"/>
        <v>No</v>
      </c>
      <c r="X115" s="8">
        <f t="shared" si="103"/>
        <v>5.0000000000000044E-2</v>
      </c>
      <c r="Y115" s="3" t="str">
        <f t="shared" si="104"/>
        <v>No</v>
      </c>
      <c r="Z115" s="8">
        <f t="shared" si="105"/>
        <v>1.0000000000000009E-2</v>
      </c>
      <c r="AA115" s="3" t="str">
        <f t="shared" si="106"/>
        <v>No</v>
      </c>
      <c r="AB115" s="8">
        <f t="shared" si="107"/>
        <v>9.9999999999999978E-2</v>
      </c>
      <c r="AC115" s="3" t="str">
        <f t="shared" si="108"/>
        <v>No</v>
      </c>
      <c r="AD115" s="8">
        <f t="shared" si="109"/>
        <v>7.0000000000000062E-2</v>
      </c>
      <c r="AE115" s="3" t="str">
        <f t="shared" si="108"/>
        <v>No</v>
      </c>
      <c r="AF115" s="8">
        <f t="shared" si="110"/>
        <v>0.10999999999999999</v>
      </c>
      <c r="AG115" s="3" t="str">
        <f t="shared" ref="AG115" si="162">IF(AF115&gt;=12%, "Yes","No")</f>
        <v>No</v>
      </c>
      <c r="AH115" s="8">
        <f t="shared" si="112"/>
        <v>8.0000000000000071E-2</v>
      </c>
      <c r="AI115" s="3" t="str">
        <f t="shared" si="113"/>
        <v>No</v>
      </c>
      <c r="AJ115" s="8">
        <f t="shared" si="114"/>
        <v>2.9999999999999916E-2</v>
      </c>
      <c r="AK115" s="3" t="str">
        <f t="shared" si="113"/>
        <v>No</v>
      </c>
    </row>
    <row r="116" spans="1:37" x14ac:dyDescent="0.3">
      <c r="A116" s="3">
        <v>115</v>
      </c>
      <c r="B116" t="s">
        <v>103</v>
      </c>
      <c r="C116" t="s">
        <v>135</v>
      </c>
      <c r="D116" s="1">
        <v>0.59</v>
      </c>
      <c r="E116" s="1">
        <v>0.59</v>
      </c>
      <c r="F116" s="1">
        <v>0.68</v>
      </c>
      <c r="G116" s="1">
        <v>0.59</v>
      </c>
      <c r="H116" s="1">
        <v>0.61</v>
      </c>
      <c r="I116" s="1">
        <v>0.59</v>
      </c>
      <c r="J116" s="8">
        <f t="shared" si="89"/>
        <v>0</v>
      </c>
      <c r="K116" s="3" t="str">
        <f t="shared" si="90"/>
        <v>No</v>
      </c>
      <c r="L116" s="8">
        <f t="shared" si="91"/>
        <v>9.000000000000008E-2</v>
      </c>
      <c r="M116" s="3" t="str">
        <f t="shared" si="92"/>
        <v>No</v>
      </c>
      <c r="N116" s="8">
        <f t="shared" si="93"/>
        <v>0</v>
      </c>
      <c r="O116" s="3" t="str">
        <f t="shared" si="94"/>
        <v>No</v>
      </c>
      <c r="P116" s="8">
        <f t="shared" si="95"/>
        <v>7.0000000000000062E-2</v>
      </c>
      <c r="Q116" s="3" t="str">
        <f t="shared" si="96"/>
        <v>No</v>
      </c>
      <c r="R116" s="8">
        <f t="shared" si="97"/>
        <v>9.000000000000008E-2</v>
      </c>
      <c r="S116" s="3" t="str">
        <f t="shared" si="98"/>
        <v>No</v>
      </c>
      <c r="T116" s="8">
        <f t="shared" si="99"/>
        <v>0</v>
      </c>
      <c r="U116" s="3" t="str">
        <f t="shared" si="100"/>
        <v>No</v>
      </c>
      <c r="V116" s="8">
        <f t="shared" si="101"/>
        <v>2.0000000000000018E-2</v>
      </c>
      <c r="W116" s="3" t="str">
        <f t="shared" si="102"/>
        <v>No</v>
      </c>
      <c r="X116" s="8">
        <f t="shared" si="103"/>
        <v>0</v>
      </c>
      <c r="Y116" s="3" t="str">
        <f t="shared" si="104"/>
        <v>No</v>
      </c>
      <c r="Z116" s="8">
        <f t="shared" si="105"/>
        <v>9.000000000000008E-2</v>
      </c>
      <c r="AA116" s="3" t="str">
        <f t="shared" si="106"/>
        <v>No</v>
      </c>
      <c r="AB116" s="8">
        <f t="shared" si="107"/>
        <v>7.0000000000000062E-2</v>
      </c>
      <c r="AC116" s="3" t="str">
        <f t="shared" si="108"/>
        <v>No</v>
      </c>
      <c r="AD116" s="8">
        <f t="shared" si="109"/>
        <v>9.000000000000008E-2</v>
      </c>
      <c r="AE116" s="3" t="str">
        <f t="shared" si="108"/>
        <v>No</v>
      </c>
      <c r="AF116" s="8">
        <f t="shared" si="110"/>
        <v>2.0000000000000018E-2</v>
      </c>
      <c r="AG116" s="3" t="str">
        <f t="shared" ref="AG116" si="163">IF(AF116&gt;=12%, "Yes","No")</f>
        <v>No</v>
      </c>
      <c r="AH116" s="8">
        <f t="shared" si="112"/>
        <v>0</v>
      </c>
      <c r="AI116" s="3" t="str">
        <f t="shared" si="113"/>
        <v>No</v>
      </c>
      <c r="AJ116" s="8">
        <f t="shared" si="114"/>
        <v>2.0000000000000018E-2</v>
      </c>
      <c r="AK116" s="3" t="str">
        <f t="shared" si="113"/>
        <v>No</v>
      </c>
    </row>
    <row r="117" spans="1:37" x14ac:dyDescent="0.3">
      <c r="A117" s="3">
        <v>116</v>
      </c>
      <c r="B117" t="s">
        <v>103</v>
      </c>
      <c r="C117" t="s">
        <v>136</v>
      </c>
      <c r="D117" s="1">
        <v>0.56999999999999995</v>
      </c>
      <c r="E117" s="1">
        <v>0.57999999999999996</v>
      </c>
      <c r="F117" s="1">
        <v>0.66</v>
      </c>
      <c r="G117" s="1">
        <v>0.62</v>
      </c>
      <c r="H117" s="1">
        <v>0.56999999999999995</v>
      </c>
      <c r="I117" s="1">
        <v>0.61</v>
      </c>
      <c r="J117" s="8">
        <f t="shared" si="89"/>
        <v>1.0000000000000009E-2</v>
      </c>
      <c r="K117" s="3" t="str">
        <f t="shared" si="90"/>
        <v>No</v>
      </c>
      <c r="L117" s="8">
        <f t="shared" si="91"/>
        <v>9.000000000000008E-2</v>
      </c>
      <c r="M117" s="3" t="str">
        <f t="shared" si="92"/>
        <v>No</v>
      </c>
      <c r="N117" s="8">
        <f t="shared" si="93"/>
        <v>5.0000000000000044E-2</v>
      </c>
      <c r="O117" s="3" t="str">
        <f t="shared" si="94"/>
        <v>No</v>
      </c>
      <c r="P117" s="8">
        <f t="shared" si="95"/>
        <v>9.000000000000008E-2</v>
      </c>
      <c r="Q117" s="3" t="str">
        <f t="shared" si="96"/>
        <v>No</v>
      </c>
      <c r="R117" s="8">
        <f t="shared" si="97"/>
        <v>8.0000000000000071E-2</v>
      </c>
      <c r="S117" s="3" t="str">
        <f t="shared" si="98"/>
        <v>No</v>
      </c>
      <c r="T117" s="8">
        <f t="shared" si="99"/>
        <v>4.0000000000000036E-2</v>
      </c>
      <c r="U117" s="3" t="str">
        <f t="shared" si="100"/>
        <v>No</v>
      </c>
      <c r="V117" s="8">
        <f t="shared" si="101"/>
        <v>1.0000000000000009E-2</v>
      </c>
      <c r="W117" s="3" t="str">
        <f t="shared" si="102"/>
        <v>No</v>
      </c>
      <c r="X117" s="8">
        <f t="shared" si="103"/>
        <v>3.0000000000000027E-2</v>
      </c>
      <c r="Y117" s="3" t="str">
        <f t="shared" si="104"/>
        <v>No</v>
      </c>
      <c r="Z117" s="8">
        <f t="shared" si="105"/>
        <v>4.0000000000000036E-2</v>
      </c>
      <c r="AA117" s="3" t="str">
        <f t="shared" si="106"/>
        <v>No</v>
      </c>
      <c r="AB117" s="8">
        <f t="shared" si="107"/>
        <v>9.000000000000008E-2</v>
      </c>
      <c r="AC117" s="3" t="str">
        <f t="shared" si="108"/>
        <v>No</v>
      </c>
      <c r="AD117" s="8">
        <f t="shared" si="109"/>
        <v>5.0000000000000044E-2</v>
      </c>
      <c r="AE117" s="3" t="str">
        <f t="shared" si="108"/>
        <v>No</v>
      </c>
      <c r="AF117" s="8">
        <f t="shared" si="110"/>
        <v>5.0000000000000044E-2</v>
      </c>
      <c r="AG117" s="3" t="str">
        <f t="shared" ref="AG117" si="164">IF(AF117&gt;=12%, "Yes","No")</f>
        <v>No</v>
      </c>
      <c r="AH117" s="8">
        <f t="shared" si="112"/>
        <v>1.0000000000000009E-2</v>
      </c>
      <c r="AI117" s="3" t="str">
        <f t="shared" si="113"/>
        <v>No</v>
      </c>
      <c r="AJ117" s="8">
        <f t="shared" si="114"/>
        <v>4.0000000000000036E-2</v>
      </c>
      <c r="AK117" s="3" t="str">
        <f t="shared" si="113"/>
        <v>No</v>
      </c>
    </row>
    <row r="118" spans="1:37" x14ac:dyDescent="0.3">
      <c r="A118" s="3">
        <v>117</v>
      </c>
      <c r="B118" t="s">
        <v>103</v>
      </c>
      <c r="C118" t="s">
        <v>137</v>
      </c>
      <c r="D118" s="1">
        <v>0.87</v>
      </c>
      <c r="E118" s="1">
        <v>0.9</v>
      </c>
      <c r="F118" s="1">
        <v>0.92</v>
      </c>
      <c r="G118" s="1">
        <v>0.85</v>
      </c>
      <c r="H118" s="1">
        <v>0.73</v>
      </c>
      <c r="I118" s="1">
        <v>0.73</v>
      </c>
      <c r="J118" s="8">
        <f t="shared" si="89"/>
        <v>3.0000000000000027E-2</v>
      </c>
      <c r="K118" s="3" t="str">
        <f t="shared" si="90"/>
        <v>No</v>
      </c>
      <c r="L118" s="8">
        <f t="shared" si="91"/>
        <v>5.0000000000000044E-2</v>
      </c>
      <c r="M118" s="3" t="str">
        <f t="shared" si="92"/>
        <v>No</v>
      </c>
      <c r="N118" s="8">
        <f t="shared" si="93"/>
        <v>2.0000000000000018E-2</v>
      </c>
      <c r="O118" s="3" t="str">
        <f t="shared" si="94"/>
        <v>No</v>
      </c>
      <c r="P118" s="8">
        <f t="shared" si="95"/>
        <v>0.19000000000000006</v>
      </c>
      <c r="Q118" s="3" t="str">
        <f t="shared" si="96"/>
        <v>Yes</v>
      </c>
      <c r="R118" s="8">
        <f t="shared" si="97"/>
        <v>2.0000000000000018E-2</v>
      </c>
      <c r="S118" s="3" t="str">
        <f t="shared" si="98"/>
        <v>No</v>
      </c>
      <c r="T118" s="8">
        <f t="shared" si="99"/>
        <v>5.0000000000000044E-2</v>
      </c>
      <c r="U118" s="3" t="str">
        <f t="shared" si="100"/>
        <v>No</v>
      </c>
      <c r="V118" s="8">
        <f t="shared" si="101"/>
        <v>0.17000000000000004</v>
      </c>
      <c r="W118" s="3" t="str">
        <f t="shared" si="102"/>
        <v>Yes</v>
      </c>
      <c r="X118" s="8">
        <f t="shared" si="103"/>
        <v>0.17000000000000004</v>
      </c>
      <c r="Y118" s="3" t="str">
        <f t="shared" si="104"/>
        <v>Yes</v>
      </c>
      <c r="Z118" s="8">
        <f t="shared" si="105"/>
        <v>7.0000000000000062E-2</v>
      </c>
      <c r="AA118" s="3" t="str">
        <f t="shared" si="106"/>
        <v>No</v>
      </c>
      <c r="AB118" s="8">
        <f t="shared" si="107"/>
        <v>0.19000000000000006</v>
      </c>
      <c r="AC118" s="3" t="str">
        <f t="shared" si="108"/>
        <v>Yes</v>
      </c>
      <c r="AD118" s="8">
        <f t="shared" si="109"/>
        <v>0.19000000000000006</v>
      </c>
      <c r="AE118" s="3" t="str">
        <f t="shared" si="108"/>
        <v>Yes</v>
      </c>
      <c r="AF118" s="8">
        <f t="shared" si="110"/>
        <v>0.12</v>
      </c>
      <c r="AG118" s="3" t="str">
        <f t="shared" ref="AG118" si="165">IF(AF118&gt;=12%, "Yes","No")</f>
        <v>Yes</v>
      </c>
      <c r="AH118" s="8">
        <f t="shared" si="112"/>
        <v>0.12</v>
      </c>
      <c r="AI118" s="3" t="str">
        <f t="shared" si="113"/>
        <v>Yes</v>
      </c>
      <c r="AJ118" s="8">
        <f t="shared" si="114"/>
        <v>0</v>
      </c>
      <c r="AK118" s="3" t="str">
        <f t="shared" si="113"/>
        <v>No</v>
      </c>
    </row>
    <row r="119" spans="1:37" x14ac:dyDescent="0.3">
      <c r="A119" s="3">
        <v>118</v>
      </c>
      <c r="B119" t="s">
        <v>103</v>
      </c>
      <c r="C119" t="s">
        <v>138</v>
      </c>
      <c r="D119" s="1">
        <v>0.91</v>
      </c>
      <c r="E119" s="1">
        <v>0.92</v>
      </c>
      <c r="F119" s="1">
        <v>0.92</v>
      </c>
      <c r="G119" s="1">
        <v>0.93</v>
      </c>
      <c r="H119" s="1">
        <v>0.88</v>
      </c>
      <c r="I119" s="1">
        <v>0.82</v>
      </c>
      <c r="J119" s="8">
        <f t="shared" si="89"/>
        <v>1.0000000000000009E-2</v>
      </c>
      <c r="K119" s="3" t="str">
        <f t="shared" si="90"/>
        <v>No</v>
      </c>
      <c r="L119" s="8">
        <f t="shared" si="91"/>
        <v>1.0000000000000009E-2</v>
      </c>
      <c r="M119" s="3" t="str">
        <f t="shared" si="92"/>
        <v>No</v>
      </c>
      <c r="N119" s="8">
        <f t="shared" si="93"/>
        <v>2.0000000000000018E-2</v>
      </c>
      <c r="O119" s="3" t="str">
        <f t="shared" si="94"/>
        <v>No</v>
      </c>
      <c r="P119" s="8">
        <f t="shared" si="95"/>
        <v>4.0000000000000036E-2</v>
      </c>
      <c r="Q119" s="3" t="str">
        <f t="shared" si="96"/>
        <v>No</v>
      </c>
      <c r="R119" s="8">
        <f t="shared" si="97"/>
        <v>0</v>
      </c>
      <c r="S119" s="3" t="str">
        <f t="shared" si="98"/>
        <v>No</v>
      </c>
      <c r="T119" s="8">
        <f t="shared" si="99"/>
        <v>1.0000000000000009E-2</v>
      </c>
      <c r="U119" s="3" t="str">
        <f t="shared" si="100"/>
        <v>No</v>
      </c>
      <c r="V119" s="8">
        <f t="shared" si="101"/>
        <v>4.0000000000000036E-2</v>
      </c>
      <c r="W119" s="3" t="str">
        <f t="shared" si="102"/>
        <v>No</v>
      </c>
      <c r="X119" s="8">
        <f t="shared" si="103"/>
        <v>0.10000000000000009</v>
      </c>
      <c r="Y119" s="3" t="str">
        <f t="shared" si="104"/>
        <v>No</v>
      </c>
      <c r="Z119" s="8">
        <f t="shared" si="105"/>
        <v>1.0000000000000009E-2</v>
      </c>
      <c r="AA119" s="3" t="str">
        <f t="shared" si="106"/>
        <v>No</v>
      </c>
      <c r="AB119" s="8">
        <f t="shared" si="107"/>
        <v>4.0000000000000036E-2</v>
      </c>
      <c r="AC119" s="3" t="str">
        <f t="shared" si="108"/>
        <v>No</v>
      </c>
      <c r="AD119" s="8">
        <f t="shared" si="109"/>
        <v>0.10000000000000009</v>
      </c>
      <c r="AE119" s="3" t="str">
        <f t="shared" si="108"/>
        <v>No</v>
      </c>
      <c r="AF119" s="8">
        <f t="shared" si="110"/>
        <v>5.0000000000000044E-2</v>
      </c>
      <c r="AG119" s="3" t="str">
        <f t="shared" ref="AG119" si="166">IF(AF119&gt;=12%, "Yes","No")</f>
        <v>No</v>
      </c>
      <c r="AH119" s="8">
        <f t="shared" si="112"/>
        <v>0.1100000000000001</v>
      </c>
      <c r="AI119" s="3" t="str">
        <f t="shared" si="113"/>
        <v>Yes</v>
      </c>
      <c r="AJ119" s="8">
        <f t="shared" si="114"/>
        <v>6.0000000000000053E-2</v>
      </c>
      <c r="AK119" s="3" t="str">
        <f t="shared" si="113"/>
        <v>No</v>
      </c>
    </row>
    <row r="120" spans="1:37" x14ac:dyDescent="0.3">
      <c r="A120" s="3">
        <v>119</v>
      </c>
      <c r="B120" t="s">
        <v>103</v>
      </c>
      <c r="C120" t="s">
        <v>139</v>
      </c>
      <c r="D120" s="1">
        <v>0.82</v>
      </c>
      <c r="E120" s="1">
        <v>0.86</v>
      </c>
      <c r="F120" s="1">
        <v>0.81</v>
      </c>
      <c r="G120" s="1">
        <v>0.83</v>
      </c>
      <c r="H120" s="1">
        <v>0.77</v>
      </c>
      <c r="I120" s="1">
        <v>0.79</v>
      </c>
      <c r="J120" s="8">
        <f t="shared" si="89"/>
        <v>4.0000000000000036E-2</v>
      </c>
      <c r="K120" s="3" t="str">
        <f t="shared" si="90"/>
        <v>No</v>
      </c>
      <c r="L120" s="8">
        <f t="shared" si="91"/>
        <v>9.9999999999998979E-3</v>
      </c>
      <c r="M120" s="3" t="str">
        <f t="shared" si="92"/>
        <v>No</v>
      </c>
      <c r="N120" s="8">
        <f t="shared" si="93"/>
        <v>1.0000000000000009E-2</v>
      </c>
      <c r="O120" s="3" t="str">
        <f t="shared" si="94"/>
        <v>No</v>
      </c>
      <c r="P120" s="8">
        <f t="shared" si="95"/>
        <v>4.0000000000000036E-2</v>
      </c>
      <c r="Q120" s="3" t="str">
        <f t="shared" si="96"/>
        <v>No</v>
      </c>
      <c r="R120" s="8">
        <f t="shared" si="97"/>
        <v>4.9999999999999933E-2</v>
      </c>
      <c r="S120" s="3" t="str">
        <f t="shared" si="98"/>
        <v>No</v>
      </c>
      <c r="T120" s="8">
        <f t="shared" si="99"/>
        <v>3.0000000000000027E-2</v>
      </c>
      <c r="U120" s="3" t="str">
        <f t="shared" si="100"/>
        <v>No</v>
      </c>
      <c r="V120" s="8">
        <f t="shared" si="101"/>
        <v>8.9999999999999969E-2</v>
      </c>
      <c r="W120" s="3" t="str">
        <f t="shared" si="102"/>
        <v>No</v>
      </c>
      <c r="X120" s="8">
        <f t="shared" si="103"/>
        <v>6.9999999999999951E-2</v>
      </c>
      <c r="Y120" s="3" t="str">
        <f t="shared" si="104"/>
        <v>No</v>
      </c>
      <c r="Z120" s="8">
        <f t="shared" si="105"/>
        <v>1.9999999999999907E-2</v>
      </c>
      <c r="AA120" s="3" t="str">
        <f t="shared" si="106"/>
        <v>No</v>
      </c>
      <c r="AB120" s="8">
        <f t="shared" si="107"/>
        <v>4.0000000000000036E-2</v>
      </c>
      <c r="AC120" s="3" t="str">
        <f t="shared" si="108"/>
        <v>No</v>
      </c>
      <c r="AD120" s="8">
        <f t="shared" si="109"/>
        <v>2.0000000000000018E-2</v>
      </c>
      <c r="AE120" s="3" t="str">
        <f t="shared" si="108"/>
        <v>No</v>
      </c>
      <c r="AF120" s="8">
        <f t="shared" si="110"/>
        <v>5.9999999999999942E-2</v>
      </c>
      <c r="AG120" s="3" t="str">
        <f t="shared" ref="AG120" si="167">IF(AF120&gt;=12%, "Yes","No")</f>
        <v>No</v>
      </c>
      <c r="AH120" s="8">
        <f t="shared" si="112"/>
        <v>3.9999999999999925E-2</v>
      </c>
      <c r="AI120" s="3" t="str">
        <f t="shared" si="113"/>
        <v>No</v>
      </c>
      <c r="AJ120" s="8">
        <f t="shared" si="114"/>
        <v>2.0000000000000018E-2</v>
      </c>
      <c r="AK120" s="3" t="str">
        <f t="shared" si="113"/>
        <v>No</v>
      </c>
    </row>
    <row r="121" spans="1:37" x14ac:dyDescent="0.3">
      <c r="A121" s="3">
        <v>120</v>
      </c>
      <c r="B121" t="s">
        <v>140</v>
      </c>
      <c r="C121" t="s">
        <v>141</v>
      </c>
      <c r="D121" s="1">
        <v>0.46</v>
      </c>
      <c r="E121" s="1">
        <v>0.53</v>
      </c>
      <c r="F121" s="1">
        <v>0.49</v>
      </c>
      <c r="G121" s="1">
        <v>0.52</v>
      </c>
      <c r="H121" s="1">
        <v>0.38</v>
      </c>
      <c r="I121" s="1">
        <v>0.4</v>
      </c>
      <c r="J121" s="8">
        <f t="shared" si="89"/>
        <v>7.0000000000000007E-2</v>
      </c>
      <c r="K121" s="3" t="str">
        <f t="shared" si="90"/>
        <v>No</v>
      </c>
      <c r="L121" s="8">
        <f t="shared" si="91"/>
        <v>2.9999999999999971E-2</v>
      </c>
      <c r="M121" s="3" t="str">
        <f t="shared" si="92"/>
        <v>No</v>
      </c>
      <c r="N121" s="8">
        <f t="shared" si="93"/>
        <v>0.06</v>
      </c>
      <c r="O121" s="3" t="str">
        <f t="shared" si="94"/>
        <v>No</v>
      </c>
      <c r="P121" s="8">
        <f t="shared" si="95"/>
        <v>0.10999999999999999</v>
      </c>
      <c r="Q121" s="3" t="str">
        <f t="shared" si="96"/>
        <v>Yes</v>
      </c>
      <c r="R121" s="8">
        <f t="shared" si="97"/>
        <v>4.0000000000000036E-2</v>
      </c>
      <c r="S121" s="3" t="str">
        <f t="shared" si="98"/>
        <v>No</v>
      </c>
      <c r="T121" s="8">
        <f t="shared" si="99"/>
        <v>1.0000000000000009E-2</v>
      </c>
      <c r="U121" s="3" t="str">
        <f t="shared" si="100"/>
        <v>No</v>
      </c>
      <c r="V121" s="8">
        <f t="shared" si="101"/>
        <v>0.15000000000000002</v>
      </c>
      <c r="W121" s="3" t="str">
        <f t="shared" si="102"/>
        <v>Yes</v>
      </c>
      <c r="X121" s="8">
        <f t="shared" si="103"/>
        <v>0.13</v>
      </c>
      <c r="Y121" s="3" t="str">
        <f t="shared" si="104"/>
        <v>Yes</v>
      </c>
      <c r="Z121" s="8">
        <f t="shared" si="105"/>
        <v>3.0000000000000027E-2</v>
      </c>
      <c r="AA121" s="3" t="str">
        <f t="shared" si="106"/>
        <v>No</v>
      </c>
      <c r="AB121" s="8">
        <f t="shared" si="107"/>
        <v>0.10999999999999999</v>
      </c>
      <c r="AC121" s="3" t="str">
        <f t="shared" si="108"/>
        <v>No</v>
      </c>
      <c r="AD121" s="8">
        <f t="shared" si="109"/>
        <v>8.9999999999999969E-2</v>
      </c>
      <c r="AE121" s="3" t="str">
        <f t="shared" si="108"/>
        <v>No</v>
      </c>
      <c r="AF121" s="8">
        <f t="shared" si="110"/>
        <v>0.14000000000000001</v>
      </c>
      <c r="AG121" s="3" t="str">
        <f t="shared" ref="AG121" si="168">IF(AF121&gt;=12%, "Yes","No")</f>
        <v>Yes</v>
      </c>
      <c r="AH121" s="8">
        <f t="shared" si="112"/>
        <v>0.12</v>
      </c>
      <c r="AI121" s="3" t="str">
        <f t="shared" si="113"/>
        <v>Yes</v>
      </c>
      <c r="AJ121" s="8">
        <f t="shared" si="114"/>
        <v>2.0000000000000018E-2</v>
      </c>
      <c r="AK121" s="3" t="str">
        <f t="shared" si="113"/>
        <v>No</v>
      </c>
    </row>
    <row r="122" spans="1:37" x14ac:dyDescent="0.3">
      <c r="A122" s="3">
        <v>121</v>
      </c>
      <c r="B122" t="s">
        <v>140</v>
      </c>
      <c r="C122" t="s">
        <v>142</v>
      </c>
      <c r="D122" s="1">
        <v>0.46</v>
      </c>
      <c r="E122" s="1">
        <v>0.52</v>
      </c>
      <c r="F122" s="1">
        <v>0.51</v>
      </c>
      <c r="G122" s="1">
        <v>0.56000000000000005</v>
      </c>
      <c r="H122" s="1">
        <v>0.49</v>
      </c>
      <c r="I122" s="1">
        <v>0.41</v>
      </c>
      <c r="J122" s="8">
        <f t="shared" si="89"/>
        <v>0.06</v>
      </c>
      <c r="K122" s="3" t="str">
        <f t="shared" si="90"/>
        <v>No</v>
      </c>
      <c r="L122" s="8">
        <f t="shared" si="91"/>
        <v>4.9999999999999989E-2</v>
      </c>
      <c r="M122" s="3" t="str">
        <f t="shared" si="92"/>
        <v>No</v>
      </c>
      <c r="N122" s="8">
        <f t="shared" si="93"/>
        <v>0.10000000000000003</v>
      </c>
      <c r="O122" s="3" t="str">
        <f t="shared" si="94"/>
        <v>No</v>
      </c>
      <c r="P122" s="8">
        <f t="shared" si="95"/>
        <v>2.0000000000000018E-2</v>
      </c>
      <c r="Q122" s="3" t="str">
        <f t="shared" si="96"/>
        <v>No</v>
      </c>
      <c r="R122" s="8">
        <f t="shared" si="97"/>
        <v>1.0000000000000009E-2</v>
      </c>
      <c r="S122" s="3" t="str">
        <f t="shared" si="98"/>
        <v>No</v>
      </c>
      <c r="T122" s="8">
        <f t="shared" si="99"/>
        <v>4.0000000000000036E-2</v>
      </c>
      <c r="U122" s="3" t="str">
        <f t="shared" si="100"/>
        <v>No</v>
      </c>
      <c r="V122" s="8">
        <f t="shared" si="101"/>
        <v>3.0000000000000027E-2</v>
      </c>
      <c r="W122" s="3" t="str">
        <f t="shared" si="102"/>
        <v>No</v>
      </c>
      <c r="X122" s="8">
        <f t="shared" si="103"/>
        <v>0.11000000000000004</v>
      </c>
      <c r="Y122" s="3" t="str">
        <f t="shared" si="104"/>
        <v>Yes</v>
      </c>
      <c r="Z122" s="8">
        <f t="shared" si="105"/>
        <v>5.0000000000000044E-2</v>
      </c>
      <c r="AA122" s="3" t="str">
        <f t="shared" si="106"/>
        <v>No</v>
      </c>
      <c r="AB122" s="8">
        <f t="shared" si="107"/>
        <v>2.0000000000000018E-2</v>
      </c>
      <c r="AC122" s="3" t="str">
        <f t="shared" si="108"/>
        <v>No</v>
      </c>
      <c r="AD122" s="8">
        <f t="shared" si="109"/>
        <v>0.10000000000000003</v>
      </c>
      <c r="AE122" s="3" t="str">
        <f t="shared" si="108"/>
        <v>No</v>
      </c>
      <c r="AF122" s="8">
        <f t="shared" si="110"/>
        <v>7.0000000000000062E-2</v>
      </c>
      <c r="AG122" s="3" t="str">
        <f t="shared" ref="AG122" si="169">IF(AF122&gt;=12%, "Yes","No")</f>
        <v>No</v>
      </c>
      <c r="AH122" s="8">
        <f t="shared" si="112"/>
        <v>0.15000000000000008</v>
      </c>
      <c r="AI122" s="3" t="str">
        <f t="shared" si="113"/>
        <v>Yes</v>
      </c>
      <c r="AJ122" s="8">
        <f t="shared" si="114"/>
        <v>8.0000000000000016E-2</v>
      </c>
      <c r="AK122" s="3" t="str">
        <f t="shared" si="113"/>
        <v>No</v>
      </c>
    </row>
    <row r="123" spans="1:37" x14ac:dyDescent="0.3">
      <c r="A123" s="3">
        <v>122</v>
      </c>
      <c r="B123" t="s">
        <v>140</v>
      </c>
      <c r="C123" t="s">
        <v>143</v>
      </c>
      <c r="D123" s="1">
        <v>0.44</v>
      </c>
      <c r="E123" s="1">
        <v>0.47</v>
      </c>
      <c r="F123" s="1">
        <v>0.55000000000000004</v>
      </c>
      <c r="G123" s="1">
        <v>0.44</v>
      </c>
      <c r="H123" s="1">
        <v>0.41</v>
      </c>
      <c r="I123" s="1">
        <v>0.41</v>
      </c>
      <c r="J123" s="8">
        <f t="shared" si="89"/>
        <v>2.9999999999999971E-2</v>
      </c>
      <c r="K123" s="3" t="str">
        <f t="shared" si="90"/>
        <v>No</v>
      </c>
      <c r="L123" s="8">
        <f t="shared" si="91"/>
        <v>0.11000000000000004</v>
      </c>
      <c r="M123" s="3" t="str">
        <f t="shared" si="92"/>
        <v>No</v>
      </c>
      <c r="N123" s="8">
        <f t="shared" si="93"/>
        <v>0</v>
      </c>
      <c r="O123" s="3" t="str">
        <f t="shared" si="94"/>
        <v>No</v>
      </c>
      <c r="P123" s="8">
        <f t="shared" si="95"/>
        <v>0.14000000000000007</v>
      </c>
      <c r="Q123" s="3" t="str">
        <f t="shared" si="96"/>
        <v>Yes</v>
      </c>
      <c r="R123" s="8">
        <f t="shared" si="97"/>
        <v>8.0000000000000071E-2</v>
      </c>
      <c r="S123" s="3" t="str">
        <f t="shared" si="98"/>
        <v>No</v>
      </c>
      <c r="T123" s="8">
        <f t="shared" si="99"/>
        <v>2.9999999999999971E-2</v>
      </c>
      <c r="U123" s="3" t="str">
        <f t="shared" si="100"/>
        <v>No</v>
      </c>
      <c r="V123" s="8">
        <f t="shared" si="101"/>
        <v>0.06</v>
      </c>
      <c r="W123" s="3" t="str">
        <f t="shared" si="102"/>
        <v>No</v>
      </c>
      <c r="X123" s="8">
        <f t="shared" si="103"/>
        <v>0.06</v>
      </c>
      <c r="Y123" s="3" t="str">
        <f t="shared" si="104"/>
        <v>No</v>
      </c>
      <c r="Z123" s="8">
        <f t="shared" si="105"/>
        <v>0.11000000000000004</v>
      </c>
      <c r="AA123" s="3" t="str">
        <f t="shared" si="106"/>
        <v>No</v>
      </c>
      <c r="AB123" s="8">
        <f t="shared" si="107"/>
        <v>0.14000000000000007</v>
      </c>
      <c r="AC123" s="3" t="str">
        <f t="shared" si="108"/>
        <v>Yes</v>
      </c>
      <c r="AD123" s="8">
        <f t="shared" si="109"/>
        <v>0.14000000000000007</v>
      </c>
      <c r="AE123" s="3" t="str">
        <f t="shared" si="108"/>
        <v>Yes</v>
      </c>
      <c r="AF123" s="8">
        <f t="shared" si="110"/>
        <v>3.0000000000000027E-2</v>
      </c>
      <c r="AG123" s="3" t="str">
        <f t="shared" ref="AG123" si="170">IF(AF123&gt;=12%, "Yes","No")</f>
        <v>No</v>
      </c>
      <c r="AH123" s="8">
        <f t="shared" si="112"/>
        <v>3.0000000000000027E-2</v>
      </c>
      <c r="AI123" s="3" t="str">
        <f t="shared" si="113"/>
        <v>No</v>
      </c>
      <c r="AJ123" s="8">
        <f t="shared" si="114"/>
        <v>0</v>
      </c>
      <c r="AK123" s="3" t="str">
        <f t="shared" si="113"/>
        <v>No</v>
      </c>
    </row>
    <row r="124" spans="1:37" x14ac:dyDescent="0.3">
      <c r="A124" s="3">
        <v>123</v>
      </c>
      <c r="B124" t="s">
        <v>140</v>
      </c>
      <c r="C124" t="s">
        <v>144</v>
      </c>
      <c r="D124" s="1">
        <v>0.46</v>
      </c>
      <c r="E124" s="1">
        <v>0.51</v>
      </c>
      <c r="F124" s="1">
        <v>0.49</v>
      </c>
      <c r="G124" s="1">
        <v>0.48</v>
      </c>
      <c r="H124" s="1">
        <v>0.48</v>
      </c>
      <c r="I124" s="1">
        <v>0.4</v>
      </c>
      <c r="J124" s="8">
        <f t="shared" si="89"/>
        <v>4.9999999999999989E-2</v>
      </c>
      <c r="K124" s="3" t="str">
        <f t="shared" si="90"/>
        <v>No</v>
      </c>
      <c r="L124" s="8">
        <f t="shared" si="91"/>
        <v>2.9999999999999971E-2</v>
      </c>
      <c r="M124" s="3" t="str">
        <f t="shared" si="92"/>
        <v>No</v>
      </c>
      <c r="N124" s="8">
        <f t="shared" si="93"/>
        <v>1.9999999999999962E-2</v>
      </c>
      <c r="O124" s="3" t="str">
        <f t="shared" si="94"/>
        <v>No</v>
      </c>
      <c r="P124" s="8">
        <f t="shared" si="95"/>
        <v>1.0000000000000009E-2</v>
      </c>
      <c r="Q124" s="3" t="str">
        <f t="shared" si="96"/>
        <v>No</v>
      </c>
      <c r="R124" s="8">
        <f t="shared" si="97"/>
        <v>2.0000000000000018E-2</v>
      </c>
      <c r="S124" s="3" t="str">
        <f t="shared" si="98"/>
        <v>No</v>
      </c>
      <c r="T124" s="8">
        <f t="shared" si="99"/>
        <v>3.0000000000000027E-2</v>
      </c>
      <c r="U124" s="3" t="str">
        <f t="shared" si="100"/>
        <v>No</v>
      </c>
      <c r="V124" s="8">
        <f t="shared" si="101"/>
        <v>3.0000000000000027E-2</v>
      </c>
      <c r="W124" s="3" t="str">
        <f t="shared" si="102"/>
        <v>No</v>
      </c>
      <c r="X124" s="8">
        <f t="shared" si="103"/>
        <v>0.10999999999999999</v>
      </c>
      <c r="Y124" s="3" t="str">
        <f t="shared" si="104"/>
        <v>Yes</v>
      </c>
      <c r="Z124" s="8">
        <f t="shared" si="105"/>
        <v>1.0000000000000009E-2</v>
      </c>
      <c r="AA124" s="3" t="str">
        <f t="shared" si="106"/>
        <v>No</v>
      </c>
      <c r="AB124" s="8">
        <f t="shared" si="107"/>
        <v>1.0000000000000009E-2</v>
      </c>
      <c r="AC124" s="3" t="str">
        <f t="shared" si="108"/>
        <v>No</v>
      </c>
      <c r="AD124" s="8">
        <f t="shared" si="109"/>
        <v>8.9999999999999969E-2</v>
      </c>
      <c r="AE124" s="3" t="str">
        <f t="shared" si="108"/>
        <v>No</v>
      </c>
      <c r="AF124" s="8">
        <f t="shared" si="110"/>
        <v>0</v>
      </c>
      <c r="AG124" s="3" t="str">
        <f t="shared" ref="AG124" si="171">IF(AF124&gt;=12%, "Yes","No")</f>
        <v>No</v>
      </c>
      <c r="AH124" s="8">
        <f t="shared" si="112"/>
        <v>7.999999999999996E-2</v>
      </c>
      <c r="AI124" s="3" t="str">
        <f t="shared" si="113"/>
        <v>No</v>
      </c>
      <c r="AJ124" s="8">
        <f t="shared" si="114"/>
        <v>7.999999999999996E-2</v>
      </c>
      <c r="AK124" s="3" t="str">
        <f t="shared" si="113"/>
        <v>No</v>
      </c>
    </row>
    <row r="125" spans="1:37" x14ac:dyDescent="0.3">
      <c r="A125" s="3">
        <v>124</v>
      </c>
      <c r="B125" t="s">
        <v>140</v>
      </c>
      <c r="C125" t="s">
        <v>145</v>
      </c>
      <c r="D125" s="1">
        <v>0.49</v>
      </c>
      <c r="E125" s="1">
        <v>0.56999999999999995</v>
      </c>
      <c r="F125" s="1">
        <v>0.55000000000000004</v>
      </c>
      <c r="G125" s="1">
        <v>0.52</v>
      </c>
      <c r="H125" s="1">
        <v>0.5</v>
      </c>
      <c r="I125" s="1">
        <v>0.4</v>
      </c>
      <c r="J125" s="8">
        <f t="shared" si="89"/>
        <v>7.999999999999996E-2</v>
      </c>
      <c r="K125" s="3" t="str">
        <f t="shared" si="90"/>
        <v>No</v>
      </c>
      <c r="L125" s="8">
        <f t="shared" si="91"/>
        <v>6.0000000000000053E-2</v>
      </c>
      <c r="M125" s="3" t="str">
        <f t="shared" si="92"/>
        <v>No</v>
      </c>
      <c r="N125" s="8">
        <f t="shared" si="93"/>
        <v>3.0000000000000027E-2</v>
      </c>
      <c r="O125" s="3" t="str">
        <f t="shared" si="94"/>
        <v>No</v>
      </c>
      <c r="P125" s="8">
        <f t="shared" si="95"/>
        <v>5.0000000000000044E-2</v>
      </c>
      <c r="Q125" s="3" t="str">
        <f t="shared" si="96"/>
        <v>No</v>
      </c>
      <c r="R125" s="8">
        <f t="shared" si="97"/>
        <v>1.9999999999999907E-2</v>
      </c>
      <c r="S125" s="3" t="str">
        <f t="shared" si="98"/>
        <v>No</v>
      </c>
      <c r="T125" s="8">
        <f t="shared" si="99"/>
        <v>4.9999999999999933E-2</v>
      </c>
      <c r="U125" s="3" t="str">
        <f t="shared" si="100"/>
        <v>No</v>
      </c>
      <c r="V125" s="8">
        <f t="shared" si="101"/>
        <v>6.9999999999999951E-2</v>
      </c>
      <c r="W125" s="3" t="str">
        <f t="shared" si="102"/>
        <v>No</v>
      </c>
      <c r="X125" s="8">
        <f t="shared" si="103"/>
        <v>0.16999999999999993</v>
      </c>
      <c r="Y125" s="3" t="str">
        <f t="shared" si="104"/>
        <v>Yes</v>
      </c>
      <c r="Z125" s="8">
        <f t="shared" si="105"/>
        <v>3.0000000000000027E-2</v>
      </c>
      <c r="AA125" s="3" t="str">
        <f t="shared" si="106"/>
        <v>No</v>
      </c>
      <c r="AB125" s="8">
        <f t="shared" si="107"/>
        <v>5.0000000000000044E-2</v>
      </c>
      <c r="AC125" s="3" t="str">
        <f t="shared" si="108"/>
        <v>No</v>
      </c>
      <c r="AD125" s="8">
        <f t="shared" si="109"/>
        <v>0.15000000000000002</v>
      </c>
      <c r="AE125" s="3" t="str">
        <f t="shared" si="108"/>
        <v>Yes</v>
      </c>
      <c r="AF125" s="8">
        <f t="shared" si="110"/>
        <v>2.0000000000000018E-2</v>
      </c>
      <c r="AG125" s="3" t="str">
        <f t="shared" ref="AG125" si="172">IF(AF125&gt;=12%, "Yes","No")</f>
        <v>No</v>
      </c>
      <c r="AH125" s="8">
        <f t="shared" si="112"/>
        <v>0.12</v>
      </c>
      <c r="AI125" s="3" t="str">
        <f t="shared" si="113"/>
        <v>Yes</v>
      </c>
      <c r="AJ125" s="8">
        <f t="shared" si="114"/>
        <v>9.9999999999999978E-2</v>
      </c>
      <c r="AK125" s="3" t="str">
        <f t="shared" si="113"/>
        <v>No</v>
      </c>
    </row>
    <row r="126" spans="1:37" x14ac:dyDescent="0.3">
      <c r="A126" s="3">
        <v>125</v>
      </c>
      <c r="B126" t="s">
        <v>140</v>
      </c>
      <c r="C126" t="s">
        <v>146</v>
      </c>
      <c r="D126" s="1">
        <v>0.44</v>
      </c>
      <c r="E126" s="1">
        <v>0.62</v>
      </c>
      <c r="F126" s="1">
        <v>0.56999999999999995</v>
      </c>
      <c r="G126" s="1">
        <v>0.51</v>
      </c>
      <c r="H126" s="1">
        <v>0.47</v>
      </c>
      <c r="I126" s="1">
        <v>0.39</v>
      </c>
      <c r="J126" s="8">
        <f t="shared" si="89"/>
        <v>0.18</v>
      </c>
      <c r="K126" s="3" t="str">
        <f t="shared" si="90"/>
        <v>Yes</v>
      </c>
      <c r="L126" s="8">
        <f t="shared" si="91"/>
        <v>0.12999999999999995</v>
      </c>
      <c r="M126" s="3" t="str">
        <f t="shared" si="92"/>
        <v>Yes</v>
      </c>
      <c r="N126" s="8">
        <f t="shared" si="93"/>
        <v>7.0000000000000007E-2</v>
      </c>
      <c r="O126" s="3" t="str">
        <f t="shared" si="94"/>
        <v>No</v>
      </c>
      <c r="P126" s="8">
        <f t="shared" si="95"/>
        <v>9.9999999999999978E-2</v>
      </c>
      <c r="Q126" s="3" t="str">
        <f t="shared" si="96"/>
        <v>No</v>
      </c>
      <c r="R126" s="8">
        <f t="shared" si="97"/>
        <v>5.0000000000000044E-2</v>
      </c>
      <c r="S126" s="3" t="str">
        <f t="shared" si="98"/>
        <v>No</v>
      </c>
      <c r="T126" s="8">
        <f t="shared" si="99"/>
        <v>0.10999999999999999</v>
      </c>
      <c r="U126" s="3" t="str">
        <f t="shared" si="100"/>
        <v>No</v>
      </c>
      <c r="V126" s="8">
        <f t="shared" si="101"/>
        <v>0.15000000000000002</v>
      </c>
      <c r="W126" s="3" t="str">
        <f t="shared" si="102"/>
        <v>Yes</v>
      </c>
      <c r="X126" s="8">
        <f t="shared" si="103"/>
        <v>0.22999999999999998</v>
      </c>
      <c r="Y126" s="3" t="str">
        <f t="shared" si="104"/>
        <v>Yes</v>
      </c>
      <c r="Z126" s="8">
        <f t="shared" si="105"/>
        <v>5.9999999999999942E-2</v>
      </c>
      <c r="AA126" s="3" t="str">
        <f t="shared" si="106"/>
        <v>No</v>
      </c>
      <c r="AB126" s="8">
        <f t="shared" si="107"/>
        <v>9.9999999999999978E-2</v>
      </c>
      <c r="AC126" s="3" t="str">
        <f t="shared" si="108"/>
        <v>No</v>
      </c>
      <c r="AD126" s="8">
        <f t="shared" si="109"/>
        <v>0.17999999999999994</v>
      </c>
      <c r="AE126" s="3" t="str">
        <f t="shared" si="108"/>
        <v>Yes</v>
      </c>
      <c r="AF126" s="8">
        <f t="shared" si="110"/>
        <v>4.0000000000000036E-2</v>
      </c>
      <c r="AG126" s="3" t="str">
        <f t="shared" ref="AG126" si="173">IF(AF126&gt;=12%, "Yes","No")</f>
        <v>No</v>
      </c>
      <c r="AH126" s="8">
        <f t="shared" si="112"/>
        <v>0.12</v>
      </c>
      <c r="AI126" s="3" t="str">
        <f t="shared" si="113"/>
        <v>Yes</v>
      </c>
      <c r="AJ126" s="8">
        <f t="shared" si="114"/>
        <v>7.999999999999996E-2</v>
      </c>
      <c r="AK126" s="3" t="str">
        <f t="shared" si="113"/>
        <v>No</v>
      </c>
    </row>
    <row r="127" spans="1:37" x14ac:dyDescent="0.3">
      <c r="A127" s="3">
        <v>126</v>
      </c>
      <c r="B127" t="s">
        <v>140</v>
      </c>
      <c r="C127" t="s">
        <v>147</v>
      </c>
      <c r="D127" s="1">
        <v>0.44</v>
      </c>
      <c r="E127" s="1">
        <v>0.52</v>
      </c>
      <c r="F127" s="1">
        <v>0.54</v>
      </c>
      <c r="G127" s="1">
        <v>0.39</v>
      </c>
      <c r="H127" s="1">
        <v>0.42</v>
      </c>
      <c r="I127" s="1">
        <v>0.37</v>
      </c>
      <c r="J127" s="8">
        <f t="shared" si="89"/>
        <v>8.0000000000000016E-2</v>
      </c>
      <c r="K127" s="3" t="str">
        <f t="shared" si="90"/>
        <v>No</v>
      </c>
      <c r="L127" s="8">
        <f t="shared" si="91"/>
        <v>0.10000000000000003</v>
      </c>
      <c r="M127" s="3" t="str">
        <f t="shared" si="92"/>
        <v>No</v>
      </c>
      <c r="N127" s="8">
        <f t="shared" si="93"/>
        <v>4.9999999999999989E-2</v>
      </c>
      <c r="O127" s="3" t="str">
        <f t="shared" si="94"/>
        <v>No</v>
      </c>
      <c r="P127" s="8">
        <f t="shared" si="95"/>
        <v>0.12000000000000005</v>
      </c>
      <c r="Q127" s="3" t="str">
        <f t="shared" si="96"/>
        <v>Yes</v>
      </c>
      <c r="R127" s="8">
        <f t="shared" si="97"/>
        <v>2.0000000000000018E-2</v>
      </c>
      <c r="S127" s="3" t="str">
        <f t="shared" si="98"/>
        <v>No</v>
      </c>
      <c r="T127" s="8">
        <f t="shared" si="99"/>
        <v>0.13</v>
      </c>
      <c r="U127" s="3" t="str">
        <f t="shared" si="100"/>
        <v>Yes</v>
      </c>
      <c r="V127" s="8">
        <f t="shared" si="101"/>
        <v>0.10000000000000003</v>
      </c>
      <c r="W127" s="3" t="str">
        <f t="shared" si="102"/>
        <v>No</v>
      </c>
      <c r="X127" s="8">
        <f t="shared" si="103"/>
        <v>0.15000000000000002</v>
      </c>
      <c r="Y127" s="3" t="str">
        <f t="shared" si="104"/>
        <v>Yes</v>
      </c>
      <c r="Z127" s="8">
        <f t="shared" si="105"/>
        <v>0.15000000000000002</v>
      </c>
      <c r="AA127" s="3" t="str">
        <f t="shared" si="106"/>
        <v>Yes</v>
      </c>
      <c r="AB127" s="8">
        <f t="shared" si="107"/>
        <v>0.12000000000000005</v>
      </c>
      <c r="AC127" s="3" t="str">
        <f t="shared" si="108"/>
        <v>Yes</v>
      </c>
      <c r="AD127" s="8">
        <f t="shared" si="109"/>
        <v>0.17000000000000004</v>
      </c>
      <c r="AE127" s="3" t="str">
        <f t="shared" si="108"/>
        <v>Yes</v>
      </c>
      <c r="AF127" s="8">
        <f t="shared" si="110"/>
        <v>2.9999999999999971E-2</v>
      </c>
      <c r="AG127" s="3" t="str">
        <f t="shared" ref="AG127" si="174">IF(AF127&gt;=12%, "Yes","No")</f>
        <v>No</v>
      </c>
      <c r="AH127" s="8">
        <f t="shared" si="112"/>
        <v>2.0000000000000018E-2</v>
      </c>
      <c r="AI127" s="3" t="str">
        <f t="shared" si="113"/>
        <v>No</v>
      </c>
      <c r="AJ127" s="8">
        <f t="shared" si="114"/>
        <v>4.9999999999999989E-2</v>
      </c>
      <c r="AK127" s="3" t="str">
        <f t="shared" si="113"/>
        <v>No</v>
      </c>
    </row>
    <row r="128" spans="1:37" x14ac:dyDescent="0.3">
      <c r="A128" s="3">
        <v>127</v>
      </c>
      <c r="B128" t="s">
        <v>140</v>
      </c>
      <c r="C128" t="s">
        <v>148</v>
      </c>
      <c r="D128" s="1">
        <v>0.46</v>
      </c>
      <c r="E128" s="1">
        <v>0.5</v>
      </c>
      <c r="F128" s="1">
        <v>0.49</v>
      </c>
      <c r="G128" s="1">
        <v>0.4</v>
      </c>
      <c r="H128" s="1">
        <v>0.42</v>
      </c>
      <c r="I128" s="1">
        <v>0.37</v>
      </c>
      <c r="J128" s="8">
        <f t="shared" si="89"/>
        <v>3.999999999999998E-2</v>
      </c>
      <c r="K128" s="3" t="str">
        <f t="shared" si="90"/>
        <v>No</v>
      </c>
      <c r="L128" s="8">
        <f t="shared" si="91"/>
        <v>2.9999999999999971E-2</v>
      </c>
      <c r="M128" s="3" t="str">
        <f t="shared" si="92"/>
        <v>No</v>
      </c>
      <c r="N128" s="8">
        <f t="shared" si="93"/>
        <v>0.06</v>
      </c>
      <c r="O128" s="3" t="str">
        <f t="shared" si="94"/>
        <v>No</v>
      </c>
      <c r="P128" s="8">
        <f t="shared" si="95"/>
        <v>7.0000000000000007E-2</v>
      </c>
      <c r="Q128" s="3" t="str">
        <f t="shared" si="96"/>
        <v>No</v>
      </c>
      <c r="R128" s="8">
        <f t="shared" si="97"/>
        <v>1.0000000000000009E-2</v>
      </c>
      <c r="S128" s="3" t="str">
        <f t="shared" si="98"/>
        <v>No</v>
      </c>
      <c r="T128" s="8">
        <f t="shared" si="99"/>
        <v>9.9999999999999978E-2</v>
      </c>
      <c r="U128" s="3" t="str">
        <f t="shared" si="100"/>
        <v>No</v>
      </c>
      <c r="V128" s="8">
        <f t="shared" si="101"/>
        <v>8.0000000000000016E-2</v>
      </c>
      <c r="W128" s="3" t="str">
        <f t="shared" si="102"/>
        <v>No</v>
      </c>
      <c r="X128" s="8">
        <f t="shared" si="103"/>
        <v>0.13</v>
      </c>
      <c r="Y128" s="3" t="str">
        <f t="shared" si="104"/>
        <v>Yes</v>
      </c>
      <c r="Z128" s="8">
        <f t="shared" si="105"/>
        <v>8.9999999999999969E-2</v>
      </c>
      <c r="AA128" s="3" t="str">
        <f t="shared" si="106"/>
        <v>No</v>
      </c>
      <c r="AB128" s="8">
        <f t="shared" si="107"/>
        <v>7.0000000000000007E-2</v>
      </c>
      <c r="AC128" s="3" t="str">
        <f t="shared" si="108"/>
        <v>No</v>
      </c>
      <c r="AD128" s="8">
        <f t="shared" si="109"/>
        <v>0.12</v>
      </c>
      <c r="AE128" s="3" t="str">
        <f t="shared" si="108"/>
        <v>Yes</v>
      </c>
      <c r="AF128" s="8">
        <f t="shared" si="110"/>
        <v>1.9999999999999962E-2</v>
      </c>
      <c r="AG128" s="3" t="str">
        <f t="shared" ref="AG128" si="175">IF(AF128&gt;=12%, "Yes","No")</f>
        <v>No</v>
      </c>
      <c r="AH128" s="8">
        <f t="shared" si="112"/>
        <v>3.0000000000000027E-2</v>
      </c>
      <c r="AI128" s="3" t="str">
        <f t="shared" si="113"/>
        <v>No</v>
      </c>
      <c r="AJ128" s="8">
        <f t="shared" si="114"/>
        <v>4.9999999999999989E-2</v>
      </c>
      <c r="AK128" s="3" t="str">
        <f t="shared" si="113"/>
        <v>No</v>
      </c>
    </row>
    <row r="129" spans="1:37" x14ac:dyDescent="0.3">
      <c r="A129" s="3">
        <v>128</v>
      </c>
      <c r="B129" t="s">
        <v>140</v>
      </c>
      <c r="C129" t="s">
        <v>149</v>
      </c>
      <c r="D129" s="1">
        <v>0.45</v>
      </c>
      <c r="E129" s="1">
        <v>0.55000000000000004</v>
      </c>
      <c r="F129" s="1">
        <v>0.53</v>
      </c>
      <c r="G129" s="1">
        <v>0.53</v>
      </c>
      <c r="H129" s="1">
        <v>0.49</v>
      </c>
      <c r="I129" s="1">
        <v>0.36</v>
      </c>
      <c r="J129" s="8">
        <f t="shared" si="89"/>
        <v>0.10000000000000003</v>
      </c>
      <c r="K129" s="3" t="str">
        <f t="shared" si="90"/>
        <v>No</v>
      </c>
      <c r="L129" s="8">
        <f t="shared" si="91"/>
        <v>8.0000000000000016E-2</v>
      </c>
      <c r="M129" s="3" t="str">
        <f t="shared" si="92"/>
        <v>No</v>
      </c>
      <c r="N129" s="8">
        <f t="shared" si="93"/>
        <v>8.0000000000000016E-2</v>
      </c>
      <c r="O129" s="3" t="str">
        <f t="shared" si="94"/>
        <v>No</v>
      </c>
      <c r="P129" s="8">
        <f t="shared" si="95"/>
        <v>4.0000000000000036E-2</v>
      </c>
      <c r="Q129" s="3" t="str">
        <f t="shared" si="96"/>
        <v>No</v>
      </c>
      <c r="R129" s="8">
        <f t="shared" si="97"/>
        <v>2.0000000000000018E-2</v>
      </c>
      <c r="S129" s="3" t="str">
        <f t="shared" si="98"/>
        <v>No</v>
      </c>
      <c r="T129" s="8">
        <f t="shared" si="99"/>
        <v>2.0000000000000018E-2</v>
      </c>
      <c r="U129" s="3" t="str">
        <f t="shared" si="100"/>
        <v>No</v>
      </c>
      <c r="V129" s="8">
        <f t="shared" si="101"/>
        <v>6.0000000000000053E-2</v>
      </c>
      <c r="W129" s="3" t="str">
        <f t="shared" si="102"/>
        <v>No</v>
      </c>
      <c r="X129" s="8">
        <f t="shared" si="103"/>
        <v>0.19000000000000006</v>
      </c>
      <c r="Y129" s="3" t="str">
        <f t="shared" si="104"/>
        <v>Yes</v>
      </c>
      <c r="Z129" s="8">
        <f t="shared" si="105"/>
        <v>0</v>
      </c>
      <c r="AA129" s="3" t="str">
        <f t="shared" si="106"/>
        <v>No</v>
      </c>
      <c r="AB129" s="8">
        <f t="shared" si="107"/>
        <v>4.0000000000000036E-2</v>
      </c>
      <c r="AC129" s="3" t="str">
        <f t="shared" si="108"/>
        <v>No</v>
      </c>
      <c r="AD129" s="8">
        <f t="shared" si="109"/>
        <v>0.17000000000000004</v>
      </c>
      <c r="AE129" s="3" t="str">
        <f t="shared" si="108"/>
        <v>Yes</v>
      </c>
      <c r="AF129" s="8">
        <f t="shared" si="110"/>
        <v>4.0000000000000036E-2</v>
      </c>
      <c r="AG129" s="3" t="str">
        <f t="shared" ref="AG129" si="176">IF(AF129&gt;=12%, "Yes","No")</f>
        <v>No</v>
      </c>
      <c r="AH129" s="8">
        <f t="shared" si="112"/>
        <v>0.17000000000000004</v>
      </c>
      <c r="AI129" s="3" t="str">
        <f t="shared" si="113"/>
        <v>Yes</v>
      </c>
      <c r="AJ129" s="8">
        <f t="shared" si="114"/>
        <v>0.13</v>
      </c>
      <c r="AK129" s="3" t="str">
        <f t="shared" si="113"/>
        <v>Yes</v>
      </c>
    </row>
    <row r="130" spans="1:37" x14ac:dyDescent="0.3">
      <c r="A130" s="3">
        <v>129</v>
      </c>
      <c r="B130" t="s">
        <v>140</v>
      </c>
      <c r="C130" t="s">
        <v>150</v>
      </c>
      <c r="D130" s="1">
        <v>0.52</v>
      </c>
      <c r="E130" s="1">
        <v>0.62</v>
      </c>
      <c r="F130" s="1">
        <v>0.64</v>
      </c>
      <c r="G130" s="1">
        <v>0.59</v>
      </c>
      <c r="H130" s="1">
        <v>0.55000000000000004</v>
      </c>
      <c r="I130" s="1">
        <v>0.49</v>
      </c>
      <c r="J130" s="8">
        <f t="shared" si="89"/>
        <v>9.9999999999999978E-2</v>
      </c>
      <c r="K130" s="3" t="str">
        <f t="shared" si="90"/>
        <v>No</v>
      </c>
      <c r="L130" s="8">
        <f t="shared" si="91"/>
        <v>0.12</v>
      </c>
      <c r="M130" s="3" t="str">
        <f t="shared" si="92"/>
        <v>Yes</v>
      </c>
      <c r="N130" s="8">
        <f t="shared" si="93"/>
        <v>6.9999999999999951E-2</v>
      </c>
      <c r="O130" s="3" t="str">
        <f t="shared" si="94"/>
        <v>No</v>
      </c>
      <c r="P130" s="8">
        <f t="shared" si="95"/>
        <v>8.9999999999999969E-2</v>
      </c>
      <c r="Q130" s="3" t="str">
        <f t="shared" si="96"/>
        <v>No</v>
      </c>
      <c r="R130" s="8">
        <f t="shared" si="97"/>
        <v>2.0000000000000018E-2</v>
      </c>
      <c r="S130" s="3" t="str">
        <f t="shared" si="98"/>
        <v>No</v>
      </c>
      <c r="T130" s="8">
        <f t="shared" si="99"/>
        <v>3.0000000000000027E-2</v>
      </c>
      <c r="U130" s="3" t="str">
        <f t="shared" si="100"/>
        <v>No</v>
      </c>
      <c r="V130" s="8">
        <f t="shared" si="101"/>
        <v>6.9999999999999951E-2</v>
      </c>
      <c r="W130" s="3" t="str">
        <f t="shared" si="102"/>
        <v>No</v>
      </c>
      <c r="X130" s="8">
        <f t="shared" si="103"/>
        <v>0.13</v>
      </c>
      <c r="Y130" s="3" t="str">
        <f t="shared" si="104"/>
        <v>Yes</v>
      </c>
      <c r="Z130" s="8">
        <f t="shared" si="105"/>
        <v>5.0000000000000044E-2</v>
      </c>
      <c r="AA130" s="3" t="str">
        <f t="shared" si="106"/>
        <v>No</v>
      </c>
      <c r="AB130" s="8">
        <f t="shared" si="107"/>
        <v>8.9999999999999969E-2</v>
      </c>
      <c r="AC130" s="3" t="str">
        <f t="shared" si="108"/>
        <v>No</v>
      </c>
      <c r="AD130" s="8">
        <f t="shared" si="109"/>
        <v>0.15000000000000002</v>
      </c>
      <c r="AE130" s="3" t="str">
        <f t="shared" si="108"/>
        <v>Yes</v>
      </c>
      <c r="AF130" s="8">
        <f t="shared" si="110"/>
        <v>3.9999999999999925E-2</v>
      </c>
      <c r="AG130" s="3" t="str">
        <f t="shared" ref="AG130" si="177">IF(AF130&gt;=12%, "Yes","No")</f>
        <v>No</v>
      </c>
      <c r="AH130" s="8">
        <f t="shared" si="112"/>
        <v>9.9999999999999978E-2</v>
      </c>
      <c r="AI130" s="3" t="str">
        <f t="shared" si="113"/>
        <v>No</v>
      </c>
      <c r="AJ130" s="8">
        <f t="shared" si="114"/>
        <v>6.0000000000000053E-2</v>
      </c>
      <c r="AK130" s="3" t="str">
        <f t="shared" si="113"/>
        <v>No</v>
      </c>
    </row>
    <row r="131" spans="1:37" x14ac:dyDescent="0.3">
      <c r="A131" s="3">
        <v>130</v>
      </c>
      <c r="B131" t="s">
        <v>151</v>
      </c>
      <c r="C131" t="s">
        <v>152</v>
      </c>
      <c r="D131" s="1">
        <v>0.68</v>
      </c>
      <c r="E131" s="1">
        <v>0.74</v>
      </c>
      <c r="F131" s="1">
        <v>0.72</v>
      </c>
      <c r="G131" s="1">
        <v>0.71</v>
      </c>
      <c r="H131" s="1">
        <v>0.62</v>
      </c>
      <c r="I131" s="1">
        <v>0.52</v>
      </c>
      <c r="J131" s="8">
        <f t="shared" ref="J131:J163" si="178">ABS(D131-E131)</f>
        <v>5.9999999999999942E-2</v>
      </c>
      <c r="K131" s="3" t="str">
        <f t="shared" ref="K131:K163" si="179">IF(J131&gt;=11%, "Yes", "No")</f>
        <v>No</v>
      </c>
      <c r="L131" s="8">
        <f t="shared" ref="L131:L163" si="180">ABS(D131-F131)</f>
        <v>3.9999999999999925E-2</v>
      </c>
      <c r="M131" s="3" t="str">
        <f t="shared" ref="M131:M163" si="181">IF(L131&gt;=12%, "Yes", "No")</f>
        <v>No</v>
      </c>
      <c r="N131" s="8">
        <f t="shared" ref="N131:N163" si="182">ABS(D131-G131)</f>
        <v>2.9999999999999916E-2</v>
      </c>
      <c r="O131" s="3" t="str">
        <f t="shared" ref="O131:O163" si="183">IF(N131&gt;=13%, "Yes","No")</f>
        <v>No</v>
      </c>
      <c r="P131" s="8">
        <f t="shared" ref="P131:P163" si="184">ABS(F131-H131)</f>
        <v>9.9999999999999978E-2</v>
      </c>
      <c r="Q131" s="3" t="str">
        <f t="shared" ref="Q131:Q163" si="185">IF(P131&gt;=11%, "Yes","No")</f>
        <v>No</v>
      </c>
      <c r="R131" s="8">
        <f t="shared" ref="R131:R163" si="186">ABS(E131-F131)</f>
        <v>2.0000000000000018E-2</v>
      </c>
      <c r="S131" s="3" t="str">
        <f t="shared" ref="S131:S163" si="187">IF(R131&gt;=12%, "Yes","No")</f>
        <v>No</v>
      </c>
      <c r="T131" s="8">
        <f t="shared" ref="T131:T163" si="188">ABS(E131-G131)</f>
        <v>3.0000000000000027E-2</v>
      </c>
      <c r="U131" s="3" t="str">
        <f t="shared" ref="U131:U163" si="189">IF(T131&gt;=13%, "Yes","No")</f>
        <v>No</v>
      </c>
      <c r="V131" s="8">
        <f t="shared" ref="V131:V163" si="190">ABS(E131-H131)</f>
        <v>0.12</v>
      </c>
      <c r="W131" s="3" t="str">
        <f t="shared" ref="W131:W163" si="191">IF(V131&gt;=11%, "Yes","No")</f>
        <v>Yes</v>
      </c>
      <c r="X131" s="8">
        <f t="shared" ref="X131:X163" si="192">ABS(E131-I131)</f>
        <v>0.21999999999999997</v>
      </c>
      <c r="Y131" s="3" t="str">
        <f t="shared" ref="Y131:Y163" si="193">IF(X131&gt;=11%, "Yes","No")</f>
        <v>Yes</v>
      </c>
      <c r="Z131" s="8">
        <f t="shared" ref="Z131:Z163" si="194">ABS(F131-G131)</f>
        <v>1.0000000000000009E-2</v>
      </c>
      <c r="AA131" s="3" t="str">
        <f t="shared" ref="AA131:AA163" si="195">IF(Z131&gt;=13%, "Yes","No")</f>
        <v>No</v>
      </c>
      <c r="AB131" s="8">
        <f t="shared" ref="AB131:AB163" si="196">ABS(F131-H131)</f>
        <v>9.9999999999999978E-2</v>
      </c>
      <c r="AC131" s="3" t="str">
        <f t="shared" ref="AC131:AE163" si="197">IF(AB131&gt;=12%, "Yes","No")</f>
        <v>No</v>
      </c>
      <c r="AD131" s="8">
        <f t="shared" ref="AD131:AD163" si="198">ABS(F131-I131)</f>
        <v>0.19999999999999996</v>
      </c>
      <c r="AE131" s="3" t="str">
        <f t="shared" si="197"/>
        <v>Yes</v>
      </c>
      <c r="AF131" s="8">
        <f t="shared" ref="AF131:AF163" si="199">ABS(G131-H131)</f>
        <v>8.9999999999999969E-2</v>
      </c>
      <c r="AG131" s="3" t="str">
        <f t="shared" ref="AG131" si="200">IF(AF131&gt;=12%, "Yes","No")</f>
        <v>No</v>
      </c>
      <c r="AH131" s="8">
        <f t="shared" ref="AH131:AH163" si="201">ABS(G131-I131)</f>
        <v>0.18999999999999995</v>
      </c>
      <c r="AI131" s="3" t="str">
        <f t="shared" ref="AI131:AK163" si="202">IF(AH131&gt;=11%, "Yes","No")</f>
        <v>Yes</v>
      </c>
      <c r="AJ131" s="8">
        <f t="shared" ref="AJ131:AJ163" si="203">ABS(H131-I131)</f>
        <v>9.9999999999999978E-2</v>
      </c>
      <c r="AK131" s="3" t="str">
        <f t="shared" si="202"/>
        <v>No</v>
      </c>
    </row>
    <row r="132" spans="1:37" x14ac:dyDescent="0.3">
      <c r="A132" s="3">
        <v>131</v>
      </c>
      <c r="B132" t="s">
        <v>151</v>
      </c>
      <c r="C132" t="s">
        <v>153</v>
      </c>
      <c r="D132" s="1">
        <v>0.39</v>
      </c>
      <c r="E132" s="1">
        <v>0.49</v>
      </c>
      <c r="F132" s="1">
        <v>0.5</v>
      </c>
      <c r="G132" s="1">
        <v>0.45</v>
      </c>
      <c r="H132" s="1">
        <v>0.37</v>
      </c>
      <c r="I132" s="1">
        <v>0.35</v>
      </c>
      <c r="J132" s="8">
        <f t="shared" si="178"/>
        <v>9.9999999999999978E-2</v>
      </c>
      <c r="K132" s="3" t="str">
        <f t="shared" si="179"/>
        <v>No</v>
      </c>
      <c r="L132" s="8">
        <f t="shared" si="180"/>
        <v>0.10999999999999999</v>
      </c>
      <c r="M132" s="3" t="str">
        <f t="shared" si="181"/>
        <v>No</v>
      </c>
      <c r="N132" s="8">
        <f t="shared" si="182"/>
        <v>0.06</v>
      </c>
      <c r="O132" s="3" t="str">
        <f t="shared" si="183"/>
        <v>No</v>
      </c>
      <c r="P132" s="8">
        <f t="shared" si="184"/>
        <v>0.13</v>
      </c>
      <c r="Q132" s="3" t="str">
        <f t="shared" si="185"/>
        <v>Yes</v>
      </c>
      <c r="R132" s="8">
        <f t="shared" si="186"/>
        <v>1.0000000000000009E-2</v>
      </c>
      <c r="S132" s="3" t="str">
        <f t="shared" si="187"/>
        <v>No</v>
      </c>
      <c r="T132" s="8">
        <f t="shared" si="188"/>
        <v>3.999999999999998E-2</v>
      </c>
      <c r="U132" s="3" t="str">
        <f t="shared" si="189"/>
        <v>No</v>
      </c>
      <c r="V132" s="8">
        <f t="shared" si="190"/>
        <v>0.12</v>
      </c>
      <c r="W132" s="3" t="str">
        <f t="shared" si="191"/>
        <v>Yes</v>
      </c>
      <c r="X132" s="8">
        <f t="shared" si="192"/>
        <v>0.14000000000000001</v>
      </c>
      <c r="Y132" s="3" t="str">
        <f t="shared" si="193"/>
        <v>Yes</v>
      </c>
      <c r="Z132" s="8">
        <f t="shared" si="194"/>
        <v>4.9999999999999989E-2</v>
      </c>
      <c r="AA132" s="3" t="str">
        <f t="shared" si="195"/>
        <v>No</v>
      </c>
      <c r="AB132" s="8">
        <f t="shared" si="196"/>
        <v>0.13</v>
      </c>
      <c r="AC132" s="3" t="str">
        <f t="shared" si="197"/>
        <v>Yes</v>
      </c>
      <c r="AD132" s="8">
        <f t="shared" si="198"/>
        <v>0.15000000000000002</v>
      </c>
      <c r="AE132" s="3" t="str">
        <f t="shared" si="197"/>
        <v>Yes</v>
      </c>
      <c r="AF132" s="8">
        <f t="shared" si="199"/>
        <v>8.0000000000000016E-2</v>
      </c>
      <c r="AG132" s="3" t="str">
        <f t="shared" ref="AG132" si="204">IF(AF132&gt;=12%, "Yes","No")</f>
        <v>No</v>
      </c>
      <c r="AH132" s="8">
        <f t="shared" si="201"/>
        <v>0.10000000000000003</v>
      </c>
      <c r="AI132" s="3" t="str">
        <f t="shared" si="202"/>
        <v>No</v>
      </c>
      <c r="AJ132" s="8">
        <f t="shared" si="203"/>
        <v>2.0000000000000018E-2</v>
      </c>
      <c r="AK132" s="3" t="str">
        <f t="shared" si="202"/>
        <v>No</v>
      </c>
    </row>
    <row r="133" spans="1:37" x14ac:dyDescent="0.3">
      <c r="A133" s="3">
        <v>132</v>
      </c>
      <c r="B133" t="s">
        <v>154</v>
      </c>
      <c r="C133" t="s">
        <v>22</v>
      </c>
      <c r="D133" s="1">
        <v>0.9</v>
      </c>
      <c r="E133" s="1">
        <v>0.79</v>
      </c>
      <c r="F133" s="1">
        <v>0.84</v>
      </c>
      <c r="G133" s="1">
        <v>0.82</v>
      </c>
      <c r="H133" s="1">
        <v>0.84</v>
      </c>
      <c r="I133" s="1">
        <v>0.79</v>
      </c>
      <c r="J133" s="8">
        <f t="shared" si="178"/>
        <v>0.10999999999999999</v>
      </c>
      <c r="K133" s="3" t="str">
        <f t="shared" si="179"/>
        <v>Yes</v>
      </c>
      <c r="L133" s="8">
        <f t="shared" si="180"/>
        <v>6.0000000000000053E-2</v>
      </c>
      <c r="M133" s="3" t="str">
        <f t="shared" si="181"/>
        <v>No</v>
      </c>
      <c r="N133" s="8">
        <f t="shared" si="182"/>
        <v>8.0000000000000071E-2</v>
      </c>
      <c r="O133" s="3" t="str">
        <f t="shared" si="183"/>
        <v>No</v>
      </c>
      <c r="P133" s="8">
        <f t="shared" si="184"/>
        <v>0</v>
      </c>
      <c r="Q133" s="3" t="str">
        <f t="shared" si="185"/>
        <v>No</v>
      </c>
      <c r="R133" s="8">
        <f t="shared" si="186"/>
        <v>4.9999999999999933E-2</v>
      </c>
      <c r="S133" s="3" t="str">
        <f t="shared" si="187"/>
        <v>No</v>
      </c>
      <c r="T133" s="8">
        <f t="shared" si="188"/>
        <v>2.9999999999999916E-2</v>
      </c>
      <c r="U133" s="3" t="str">
        <f t="shared" si="189"/>
        <v>No</v>
      </c>
      <c r="V133" s="8">
        <f t="shared" si="190"/>
        <v>4.9999999999999933E-2</v>
      </c>
      <c r="W133" s="3" t="str">
        <f t="shared" si="191"/>
        <v>No</v>
      </c>
      <c r="X133" s="8">
        <f t="shared" si="192"/>
        <v>0</v>
      </c>
      <c r="Y133" s="3" t="str">
        <f t="shared" si="193"/>
        <v>No</v>
      </c>
      <c r="Z133" s="8">
        <f t="shared" si="194"/>
        <v>2.0000000000000018E-2</v>
      </c>
      <c r="AA133" s="3" t="str">
        <f t="shared" si="195"/>
        <v>No</v>
      </c>
      <c r="AB133" s="8">
        <f t="shared" si="196"/>
        <v>0</v>
      </c>
      <c r="AC133" s="3" t="str">
        <f t="shared" si="197"/>
        <v>No</v>
      </c>
      <c r="AD133" s="8">
        <f t="shared" si="198"/>
        <v>4.9999999999999933E-2</v>
      </c>
      <c r="AE133" s="3" t="str">
        <f t="shared" si="197"/>
        <v>No</v>
      </c>
      <c r="AF133" s="8">
        <f t="shared" si="199"/>
        <v>2.0000000000000018E-2</v>
      </c>
      <c r="AG133" s="3" t="str">
        <f t="shared" ref="AG133" si="205">IF(AF133&gt;=12%, "Yes","No")</f>
        <v>No</v>
      </c>
      <c r="AH133" s="8">
        <f t="shared" si="201"/>
        <v>2.9999999999999916E-2</v>
      </c>
      <c r="AI133" s="3" t="str">
        <f t="shared" si="202"/>
        <v>No</v>
      </c>
      <c r="AJ133" s="8">
        <f t="shared" si="203"/>
        <v>4.9999999999999933E-2</v>
      </c>
      <c r="AK133" s="3" t="str">
        <f t="shared" si="202"/>
        <v>No</v>
      </c>
    </row>
    <row r="134" spans="1:37" x14ac:dyDescent="0.3">
      <c r="A134" s="3">
        <v>133</v>
      </c>
      <c r="B134" t="s">
        <v>154</v>
      </c>
      <c r="C134" t="s">
        <v>23</v>
      </c>
      <c r="D134" s="1">
        <v>0.72</v>
      </c>
      <c r="E134" s="1">
        <v>0.82</v>
      </c>
      <c r="F134" s="1">
        <v>0.66</v>
      </c>
      <c r="G134" s="1">
        <v>0.71</v>
      </c>
      <c r="H134" s="1">
        <v>0.71</v>
      </c>
      <c r="I134" s="1">
        <v>0.64</v>
      </c>
      <c r="J134" s="8">
        <f t="shared" si="178"/>
        <v>9.9999999999999978E-2</v>
      </c>
      <c r="K134" s="3" t="str">
        <f t="shared" si="179"/>
        <v>No</v>
      </c>
      <c r="L134" s="8">
        <f t="shared" si="180"/>
        <v>5.9999999999999942E-2</v>
      </c>
      <c r="M134" s="3" t="str">
        <f t="shared" si="181"/>
        <v>No</v>
      </c>
      <c r="N134" s="8">
        <f t="shared" si="182"/>
        <v>1.0000000000000009E-2</v>
      </c>
      <c r="O134" s="3" t="str">
        <f t="shared" si="183"/>
        <v>No</v>
      </c>
      <c r="P134" s="8">
        <f t="shared" si="184"/>
        <v>4.9999999999999933E-2</v>
      </c>
      <c r="Q134" s="3" t="str">
        <f t="shared" si="185"/>
        <v>No</v>
      </c>
      <c r="R134" s="8">
        <f t="shared" si="186"/>
        <v>0.15999999999999992</v>
      </c>
      <c r="S134" s="3" t="str">
        <f t="shared" si="187"/>
        <v>Yes</v>
      </c>
      <c r="T134" s="8">
        <f t="shared" si="188"/>
        <v>0.10999999999999999</v>
      </c>
      <c r="U134" s="3" t="str">
        <f t="shared" si="189"/>
        <v>No</v>
      </c>
      <c r="V134" s="8">
        <f t="shared" si="190"/>
        <v>0.10999999999999999</v>
      </c>
      <c r="W134" s="3" t="str">
        <f t="shared" si="191"/>
        <v>Yes</v>
      </c>
      <c r="X134" s="8">
        <f t="shared" si="192"/>
        <v>0.17999999999999994</v>
      </c>
      <c r="Y134" s="3" t="str">
        <f t="shared" si="193"/>
        <v>Yes</v>
      </c>
      <c r="Z134" s="8">
        <f t="shared" si="194"/>
        <v>4.9999999999999933E-2</v>
      </c>
      <c r="AA134" s="3" t="str">
        <f t="shared" si="195"/>
        <v>No</v>
      </c>
      <c r="AB134" s="8">
        <f t="shared" si="196"/>
        <v>4.9999999999999933E-2</v>
      </c>
      <c r="AC134" s="3" t="str">
        <f t="shared" si="197"/>
        <v>No</v>
      </c>
      <c r="AD134" s="8">
        <f t="shared" si="198"/>
        <v>2.0000000000000018E-2</v>
      </c>
      <c r="AE134" s="3" t="str">
        <f t="shared" si="197"/>
        <v>No</v>
      </c>
      <c r="AF134" s="8">
        <f t="shared" si="199"/>
        <v>0</v>
      </c>
      <c r="AG134" s="3" t="str">
        <f t="shared" ref="AG134" si="206">IF(AF134&gt;=12%, "Yes","No")</f>
        <v>No</v>
      </c>
      <c r="AH134" s="8">
        <f t="shared" si="201"/>
        <v>6.9999999999999951E-2</v>
      </c>
      <c r="AI134" s="3" t="str">
        <f t="shared" si="202"/>
        <v>No</v>
      </c>
      <c r="AJ134" s="8">
        <f t="shared" si="203"/>
        <v>6.9999999999999951E-2</v>
      </c>
      <c r="AK134" s="3" t="str">
        <f t="shared" si="202"/>
        <v>No</v>
      </c>
    </row>
    <row r="135" spans="1:37" x14ac:dyDescent="0.3">
      <c r="A135" s="3">
        <v>134</v>
      </c>
      <c r="B135" t="s">
        <v>154</v>
      </c>
      <c r="C135" t="s">
        <v>24</v>
      </c>
      <c r="D135" s="1">
        <v>0.74</v>
      </c>
      <c r="E135" s="1">
        <v>0.75</v>
      </c>
      <c r="F135" s="1">
        <v>0.69</v>
      </c>
      <c r="G135" s="1">
        <v>0.64</v>
      </c>
      <c r="H135" s="1">
        <v>0.7</v>
      </c>
      <c r="I135" s="1">
        <v>0.53</v>
      </c>
      <c r="J135" s="8">
        <f t="shared" si="178"/>
        <v>1.0000000000000009E-2</v>
      </c>
      <c r="K135" s="3" t="str">
        <f t="shared" si="179"/>
        <v>No</v>
      </c>
      <c r="L135" s="8">
        <f t="shared" si="180"/>
        <v>5.0000000000000044E-2</v>
      </c>
      <c r="M135" s="3" t="str">
        <f t="shared" si="181"/>
        <v>No</v>
      </c>
      <c r="N135" s="8">
        <f t="shared" si="182"/>
        <v>9.9999999999999978E-2</v>
      </c>
      <c r="O135" s="3" t="str">
        <f t="shared" si="183"/>
        <v>No</v>
      </c>
      <c r="P135" s="8">
        <f t="shared" si="184"/>
        <v>1.0000000000000009E-2</v>
      </c>
      <c r="Q135" s="3" t="str">
        <f t="shared" si="185"/>
        <v>No</v>
      </c>
      <c r="R135" s="8">
        <f t="shared" si="186"/>
        <v>6.0000000000000053E-2</v>
      </c>
      <c r="S135" s="3" t="str">
        <f t="shared" si="187"/>
        <v>No</v>
      </c>
      <c r="T135" s="8">
        <f t="shared" si="188"/>
        <v>0.10999999999999999</v>
      </c>
      <c r="U135" s="3" t="str">
        <f t="shared" si="189"/>
        <v>No</v>
      </c>
      <c r="V135" s="8">
        <f t="shared" si="190"/>
        <v>5.0000000000000044E-2</v>
      </c>
      <c r="W135" s="3" t="str">
        <f t="shared" si="191"/>
        <v>No</v>
      </c>
      <c r="X135" s="8">
        <f t="shared" si="192"/>
        <v>0.21999999999999997</v>
      </c>
      <c r="Y135" s="3" t="str">
        <f t="shared" si="193"/>
        <v>Yes</v>
      </c>
      <c r="Z135" s="8">
        <f t="shared" si="194"/>
        <v>4.9999999999999933E-2</v>
      </c>
      <c r="AA135" s="3" t="str">
        <f t="shared" si="195"/>
        <v>No</v>
      </c>
      <c r="AB135" s="8">
        <f t="shared" si="196"/>
        <v>1.0000000000000009E-2</v>
      </c>
      <c r="AC135" s="3" t="str">
        <f t="shared" si="197"/>
        <v>No</v>
      </c>
      <c r="AD135" s="8">
        <f t="shared" si="198"/>
        <v>0.15999999999999992</v>
      </c>
      <c r="AE135" s="3" t="str">
        <f t="shared" si="197"/>
        <v>Yes</v>
      </c>
      <c r="AF135" s="8">
        <f t="shared" si="199"/>
        <v>5.9999999999999942E-2</v>
      </c>
      <c r="AG135" s="3" t="str">
        <f t="shared" ref="AG135" si="207">IF(AF135&gt;=12%, "Yes","No")</f>
        <v>No</v>
      </c>
      <c r="AH135" s="8">
        <f t="shared" si="201"/>
        <v>0.10999999999999999</v>
      </c>
      <c r="AI135" s="3" t="str">
        <f t="shared" si="202"/>
        <v>Yes</v>
      </c>
      <c r="AJ135" s="8">
        <f t="shared" si="203"/>
        <v>0.16999999999999993</v>
      </c>
      <c r="AK135" s="3" t="str">
        <f t="shared" si="202"/>
        <v>Yes</v>
      </c>
    </row>
    <row r="136" spans="1:37" x14ac:dyDescent="0.3">
      <c r="A136" s="3">
        <v>135</v>
      </c>
      <c r="B136" t="s">
        <v>154</v>
      </c>
      <c r="C136" t="s">
        <v>25</v>
      </c>
      <c r="D136" s="1">
        <v>0.86</v>
      </c>
      <c r="E136" s="1">
        <v>0.84</v>
      </c>
      <c r="F136" s="1">
        <v>0.87</v>
      </c>
      <c r="G136" s="1">
        <v>0.88</v>
      </c>
      <c r="H136" s="1">
        <v>0.86</v>
      </c>
      <c r="I136" s="1">
        <v>0.77</v>
      </c>
      <c r="J136" s="8">
        <f t="shared" si="178"/>
        <v>2.0000000000000018E-2</v>
      </c>
      <c r="K136" s="3" t="str">
        <f t="shared" si="179"/>
        <v>No</v>
      </c>
      <c r="L136" s="8">
        <f t="shared" si="180"/>
        <v>1.0000000000000009E-2</v>
      </c>
      <c r="M136" s="3" t="str">
        <f t="shared" si="181"/>
        <v>No</v>
      </c>
      <c r="N136" s="8">
        <f t="shared" si="182"/>
        <v>2.0000000000000018E-2</v>
      </c>
      <c r="O136" s="3" t="str">
        <f t="shared" si="183"/>
        <v>No</v>
      </c>
      <c r="P136" s="8">
        <f t="shared" si="184"/>
        <v>1.0000000000000009E-2</v>
      </c>
      <c r="Q136" s="3" t="str">
        <f t="shared" si="185"/>
        <v>No</v>
      </c>
      <c r="R136" s="8">
        <f t="shared" si="186"/>
        <v>3.0000000000000027E-2</v>
      </c>
      <c r="S136" s="3" t="str">
        <f t="shared" si="187"/>
        <v>No</v>
      </c>
      <c r="T136" s="8">
        <f t="shared" si="188"/>
        <v>4.0000000000000036E-2</v>
      </c>
      <c r="U136" s="3" t="str">
        <f t="shared" si="189"/>
        <v>No</v>
      </c>
      <c r="V136" s="8">
        <f t="shared" si="190"/>
        <v>2.0000000000000018E-2</v>
      </c>
      <c r="W136" s="3" t="str">
        <f t="shared" si="191"/>
        <v>No</v>
      </c>
      <c r="X136" s="8">
        <f t="shared" si="192"/>
        <v>6.9999999999999951E-2</v>
      </c>
      <c r="Y136" s="3" t="str">
        <f t="shared" si="193"/>
        <v>No</v>
      </c>
      <c r="Z136" s="8">
        <f t="shared" si="194"/>
        <v>1.0000000000000009E-2</v>
      </c>
      <c r="AA136" s="3" t="str">
        <f t="shared" si="195"/>
        <v>No</v>
      </c>
      <c r="AB136" s="8">
        <f t="shared" si="196"/>
        <v>1.0000000000000009E-2</v>
      </c>
      <c r="AC136" s="3" t="str">
        <f t="shared" si="197"/>
        <v>No</v>
      </c>
      <c r="AD136" s="8">
        <f t="shared" si="198"/>
        <v>9.9999999999999978E-2</v>
      </c>
      <c r="AE136" s="3" t="str">
        <f t="shared" si="197"/>
        <v>No</v>
      </c>
      <c r="AF136" s="8">
        <f t="shared" si="199"/>
        <v>2.0000000000000018E-2</v>
      </c>
      <c r="AG136" s="3" t="str">
        <f t="shared" ref="AG136" si="208">IF(AF136&gt;=12%, "Yes","No")</f>
        <v>No</v>
      </c>
      <c r="AH136" s="8">
        <f t="shared" si="201"/>
        <v>0.10999999999999999</v>
      </c>
      <c r="AI136" s="3" t="str">
        <f t="shared" si="202"/>
        <v>Yes</v>
      </c>
      <c r="AJ136" s="8">
        <f t="shared" si="203"/>
        <v>8.9999999999999969E-2</v>
      </c>
      <c r="AK136" s="3" t="str">
        <f t="shared" si="202"/>
        <v>No</v>
      </c>
    </row>
    <row r="137" spans="1:37" x14ac:dyDescent="0.3">
      <c r="A137" s="3">
        <v>136</v>
      </c>
      <c r="B137" t="s">
        <v>154</v>
      </c>
      <c r="C137" t="s">
        <v>26</v>
      </c>
      <c r="D137" s="1">
        <v>0.91</v>
      </c>
      <c r="E137" s="1">
        <v>0.88</v>
      </c>
      <c r="F137" s="1">
        <v>0.85</v>
      </c>
      <c r="G137" s="1">
        <v>0.87</v>
      </c>
      <c r="H137" s="1">
        <v>0.91</v>
      </c>
      <c r="I137" s="1">
        <v>0.87</v>
      </c>
      <c r="J137" s="8">
        <f t="shared" si="178"/>
        <v>3.0000000000000027E-2</v>
      </c>
      <c r="K137" s="3" t="str">
        <f t="shared" si="179"/>
        <v>No</v>
      </c>
      <c r="L137" s="8">
        <f t="shared" si="180"/>
        <v>6.0000000000000053E-2</v>
      </c>
      <c r="M137" s="3" t="str">
        <f t="shared" si="181"/>
        <v>No</v>
      </c>
      <c r="N137" s="8">
        <f t="shared" si="182"/>
        <v>4.0000000000000036E-2</v>
      </c>
      <c r="O137" s="3" t="str">
        <f t="shared" si="183"/>
        <v>No</v>
      </c>
      <c r="P137" s="8">
        <f t="shared" si="184"/>
        <v>6.0000000000000053E-2</v>
      </c>
      <c r="Q137" s="3" t="str">
        <f t="shared" si="185"/>
        <v>No</v>
      </c>
      <c r="R137" s="8">
        <f t="shared" si="186"/>
        <v>3.0000000000000027E-2</v>
      </c>
      <c r="S137" s="3" t="str">
        <f t="shared" si="187"/>
        <v>No</v>
      </c>
      <c r="T137" s="8">
        <f t="shared" si="188"/>
        <v>1.0000000000000009E-2</v>
      </c>
      <c r="U137" s="3" t="str">
        <f t="shared" si="189"/>
        <v>No</v>
      </c>
      <c r="V137" s="8">
        <f t="shared" si="190"/>
        <v>3.0000000000000027E-2</v>
      </c>
      <c r="W137" s="3" t="str">
        <f t="shared" si="191"/>
        <v>No</v>
      </c>
      <c r="X137" s="8">
        <f t="shared" si="192"/>
        <v>1.0000000000000009E-2</v>
      </c>
      <c r="Y137" s="3" t="str">
        <f t="shared" si="193"/>
        <v>No</v>
      </c>
      <c r="Z137" s="8">
        <f t="shared" si="194"/>
        <v>2.0000000000000018E-2</v>
      </c>
      <c r="AA137" s="3" t="str">
        <f t="shared" si="195"/>
        <v>No</v>
      </c>
      <c r="AB137" s="8">
        <f t="shared" si="196"/>
        <v>6.0000000000000053E-2</v>
      </c>
      <c r="AC137" s="3" t="str">
        <f t="shared" si="197"/>
        <v>No</v>
      </c>
      <c r="AD137" s="8">
        <f t="shared" si="198"/>
        <v>2.0000000000000018E-2</v>
      </c>
      <c r="AE137" s="3" t="str">
        <f t="shared" si="197"/>
        <v>No</v>
      </c>
      <c r="AF137" s="8">
        <f t="shared" si="199"/>
        <v>4.0000000000000036E-2</v>
      </c>
      <c r="AG137" s="3" t="str">
        <f t="shared" ref="AG137" si="209">IF(AF137&gt;=12%, "Yes","No")</f>
        <v>No</v>
      </c>
      <c r="AH137" s="8">
        <f t="shared" si="201"/>
        <v>0</v>
      </c>
      <c r="AI137" s="3" t="str">
        <f t="shared" si="202"/>
        <v>No</v>
      </c>
      <c r="AJ137" s="8">
        <f t="shared" si="203"/>
        <v>4.0000000000000036E-2</v>
      </c>
      <c r="AK137" s="3" t="str">
        <f t="shared" si="202"/>
        <v>No</v>
      </c>
    </row>
    <row r="138" spans="1:37" x14ac:dyDescent="0.3">
      <c r="A138" s="3">
        <v>137</v>
      </c>
      <c r="B138" t="s">
        <v>154</v>
      </c>
      <c r="C138" t="s">
        <v>27</v>
      </c>
      <c r="D138" s="1">
        <v>0.81</v>
      </c>
      <c r="E138" s="1">
        <v>0.8</v>
      </c>
      <c r="F138" s="1">
        <v>0.79</v>
      </c>
      <c r="G138" s="1">
        <v>0.81</v>
      </c>
      <c r="H138" s="1">
        <v>0.87</v>
      </c>
      <c r="I138" s="1">
        <v>0.87</v>
      </c>
      <c r="J138" s="8">
        <f t="shared" si="178"/>
        <v>1.0000000000000009E-2</v>
      </c>
      <c r="K138" s="3" t="str">
        <f t="shared" si="179"/>
        <v>No</v>
      </c>
      <c r="L138" s="8">
        <f t="shared" si="180"/>
        <v>2.0000000000000018E-2</v>
      </c>
      <c r="M138" s="3" t="str">
        <f t="shared" si="181"/>
        <v>No</v>
      </c>
      <c r="N138" s="8">
        <f t="shared" si="182"/>
        <v>0</v>
      </c>
      <c r="O138" s="3" t="str">
        <f t="shared" si="183"/>
        <v>No</v>
      </c>
      <c r="P138" s="8">
        <f t="shared" si="184"/>
        <v>7.999999999999996E-2</v>
      </c>
      <c r="Q138" s="3" t="str">
        <f t="shared" si="185"/>
        <v>No</v>
      </c>
      <c r="R138" s="8">
        <f t="shared" si="186"/>
        <v>1.0000000000000009E-2</v>
      </c>
      <c r="S138" s="3" t="str">
        <f t="shared" si="187"/>
        <v>No</v>
      </c>
      <c r="T138" s="8">
        <f t="shared" si="188"/>
        <v>1.0000000000000009E-2</v>
      </c>
      <c r="U138" s="3" t="str">
        <f t="shared" si="189"/>
        <v>No</v>
      </c>
      <c r="V138" s="8">
        <f t="shared" si="190"/>
        <v>6.9999999999999951E-2</v>
      </c>
      <c r="W138" s="3" t="str">
        <f t="shared" si="191"/>
        <v>No</v>
      </c>
      <c r="X138" s="8">
        <f t="shared" si="192"/>
        <v>6.9999999999999951E-2</v>
      </c>
      <c r="Y138" s="3" t="str">
        <f t="shared" si="193"/>
        <v>No</v>
      </c>
      <c r="Z138" s="8">
        <f t="shared" si="194"/>
        <v>2.0000000000000018E-2</v>
      </c>
      <c r="AA138" s="3" t="str">
        <f t="shared" si="195"/>
        <v>No</v>
      </c>
      <c r="AB138" s="8">
        <f t="shared" si="196"/>
        <v>7.999999999999996E-2</v>
      </c>
      <c r="AC138" s="3" t="str">
        <f t="shared" si="197"/>
        <v>No</v>
      </c>
      <c r="AD138" s="8">
        <f t="shared" si="198"/>
        <v>7.999999999999996E-2</v>
      </c>
      <c r="AE138" s="3" t="str">
        <f t="shared" si="197"/>
        <v>No</v>
      </c>
      <c r="AF138" s="8">
        <f t="shared" si="199"/>
        <v>5.9999999999999942E-2</v>
      </c>
      <c r="AG138" s="3" t="str">
        <f t="shared" ref="AG138" si="210">IF(AF138&gt;=12%, "Yes","No")</f>
        <v>No</v>
      </c>
      <c r="AH138" s="8">
        <f t="shared" si="201"/>
        <v>5.9999999999999942E-2</v>
      </c>
      <c r="AI138" s="3" t="str">
        <f t="shared" si="202"/>
        <v>No</v>
      </c>
      <c r="AJ138" s="8">
        <f t="shared" si="203"/>
        <v>0</v>
      </c>
      <c r="AK138" s="3" t="str">
        <f t="shared" si="202"/>
        <v>No</v>
      </c>
    </row>
    <row r="139" spans="1:37" x14ac:dyDescent="0.3">
      <c r="A139" s="3">
        <v>138</v>
      </c>
      <c r="B139" t="s">
        <v>154</v>
      </c>
      <c r="C139" t="s">
        <v>28</v>
      </c>
      <c r="D139" s="1">
        <v>0.85</v>
      </c>
      <c r="E139" s="1">
        <v>0.77</v>
      </c>
      <c r="F139" s="1">
        <v>0.76</v>
      </c>
      <c r="G139" s="1">
        <v>0.77</v>
      </c>
      <c r="H139" s="1">
        <v>0.83</v>
      </c>
      <c r="I139" s="1">
        <v>0.83</v>
      </c>
      <c r="J139" s="8">
        <f t="shared" si="178"/>
        <v>7.999999999999996E-2</v>
      </c>
      <c r="K139" s="3" t="str">
        <f t="shared" si="179"/>
        <v>No</v>
      </c>
      <c r="L139" s="8">
        <f t="shared" si="180"/>
        <v>8.9999999999999969E-2</v>
      </c>
      <c r="M139" s="3" t="str">
        <f t="shared" si="181"/>
        <v>No</v>
      </c>
      <c r="N139" s="8">
        <f t="shared" si="182"/>
        <v>7.999999999999996E-2</v>
      </c>
      <c r="O139" s="3" t="str">
        <f t="shared" si="183"/>
        <v>No</v>
      </c>
      <c r="P139" s="8">
        <f t="shared" si="184"/>
        <v>6.9999999999999951E-2</v>
      </c>
      <c r="Q139" s="3" t="str">
        <f t="shared" si="185"/>
        <v>No</v>
      </c>
      <c r="R139" s="8">
        <f t="shared" si="186"/>
        <v>1.0000000000000009E-2</v>
      </c>
      <c r="S139" s="3" t="str">
        <f t="shared" si="187"/>
        <v>No</v>
      </c>
      <c r="T139" s="8">
        <f t="shared" si="188"/>
        <v>0</v>
      </c>
      <c r="U139" s="3" t="str">
        <f t="shared" si="189"/>
        <v>No</v>
      </c>
      <c r="V139" s="8">
        <f t="shared" si="190"/>
        <v>5.9999999999999942E-2</v>
      </c>
      <c r="W139" s="3" t="str">
        <f t="shared" si="191"/>
        <v>No</v>
      </c>
      <c r="X139" s="8">
        <f t="shared" si="192"/>
        <v>5.9999999999999942E-2</v>
      </c>
      <c r="Y139" s="3" t="str">
        <f t="shared" si="193"/>
        <v>No</v>
      </c>
      <c r="Z139" s="8">
        <f t="shared" si="194"/>
        <v>1.0000000000000009E-2</v>
      </c>
      <c r="AA139" s="3" t="str">
        <f t="shared" si="195"/>
        <v>No</v>
      </c>
      <c r="AB139" s="8">
        <f t="shared" si="196"/>
        <v>6.9999999999999951E-2</v>
      </c>
      <c r="AC139" s="3" t="str">
        <f t="shared" si="197"/>
        <v>No</v>
      </c>
      <c r="AD139" s="8">
        <f t="shared" si="198"/>
        <v>6.9999999999999951E-2</v>
      </c>
      <c r="AE139" s="3" t="str">
        <f t="shared" si="197"/>
        <v>No</v>
      </c>
      <c r="AF139" s="8">
        <f t="shared" si="199"/>
        <v>5.9999999999999942E-2</v>
      </c>
      <c r="AG139" s="3" t="str">
        <f t="shared" ref="AG139" si="211">IF(AF139&gt;=12%, "Yes","No")</f>
        <v>No</v>
      </c>
      <c r="AH139" s="8">
        <f t="shared" si="201"/>
        <v>5.9999999999999942E-2</v>
      </c>
      <c r="AI139" s="3" t="str">
        <f t="shared" si="202"/>
        <v>No</v>
      </c>
      <c r="AJ139" s="8">
        <f t="shared" si="203"/>
        <v>0</v>
      </c>
      <c r="AK139" s="3" t="str">
        <f t="shared" si="202"/>
        <v>No</v>
      </c>
    </row>
    <row r="140" spans="1:37" x14ac:dyDescent="0.3">
      <c r="A140" s="3">
        <v>139</v>
      </c>
      <c r="B140" t="s">
        <v>154</v>
      </c>
      <c r="C140" t="s">
        <v>29</v>
      </c>
      <c r="D140" s="1">
        <v>0.81</v>
      </c>
      <c r="E140" s="1">
        <v>0.74</v>
      </c>
      <c r="F140" s="1">
        <v>0.69</v>
      </c>
      <c r="G140" s="1">
        <v>0.74</v>
      </c>
      <c r="H140" s="1">
        <v>0.7</v>
      </c>
      <c r="I140" s="1">
        <v>0.81</v>
      </c>
      <c r="J140" s="8">
        <f t="shared" si="178"/>
        <v>7.0000000000000062E-2</v>
      </c>
      <c r="K140" s="3" t="str">
        <f t="shared" si="179"/>
        <v>No</v>
      </c>
      <c r="L140" s="8">
        <f t="shared" si="180"/>
        <v>0.12000000000000011</v>
      </c>
      <c r="M140" s="3" t="str">
        <f t="shared" si="181"/>
        <v>Yes</v>
      </c>
      <c r="N140" s="8">
        <f t="shared" si="182"/>
        <v>7.0000000000000062E-2</v>
      </c>
      <c r="O140" s="3" t="str">
        <f t="shared" si="183"/>
        <v>No</v>
      </c>
      <c r="P140" s="8">
        <f t="shared" si="184"/>
        <v>1.0000000000000009E-2</v>
      </c>
      <c r="Q140" s="3" t="str">
        <f t="shared" si="185"/>
        <v>No</v>
      </c>
      <c r="R140" s="8">
        <f t="shared" si="186"/>
        <v>5.0000000000000044E-2</v>
      </c>
      <c r="S140" s="3" t="str">
        <f t="shared" si="187"/>
        <v>No</v>
      </c>
      <c r="T140" s="8">
        <f t="shared" si="188"/>
        <v>0</v>
      </c>
      <c r="U140" s="3" t="str">
        <f t="shared" si="189"/>
        <v>No</v>
      </c>
      <c r="V140" s="8">
        <f t="shared" si="190"/>
        <v>4.0000000000000036E-2</v>
      </c>
      <c r="W140" s="3" t="str">
        <f t="shared" si="191"/>
        <v>No</v>
      </c>
      <c r="X140" s="8">
        <f t="shared" si="192"/>
        <v>7.0000000000000062E-2</v>
      </c>
      <c r="Y140" s="3" t="str">
        <f t="shared" si="193"/>
        <v>No</v>
      </c>
      <c r="Z140" s="8">
        <f t="shared" si="194"/>
        <v>5.0000000000000044E-2</v>
      </c>
      <c r="AA140" s="3" t="str">
        <f t="shared" si="195"/>
        <v>No</v>
      </c>
      <c r="AB140" s="8">
        <f t="shared" si="196"/>
        <v>1.0000000000000009E-2</v>
      </c>
      <c r="AC140" s="3" t="str">
        <f t="shared" si="197"/>
        <v>No</v>
      </c>
      <c r="AD140" s="8">
        <f t="shared" si="198"/>
        <v>0.12000000000000011</v>
      </c>
      <c r="AE140" s="3" t="str">
        <f t="shared" si="197"/>
        <v>Yes</v>
      </c>
      <c r="AF140" s="8">
        <f t="shared" si="199"/>
        <v>4.0000000000000036E-2</v>
      </c>
      <c r="AG140" s="3" t="str">
        <f t="shared" ref="AG140" si="212">IF(AF140&gt;=12%, "Yes","No")</f>
        <v>No</v>
      </c>
      <c r="AH140" s="8">
        <f t="shared" si="201"/>
        <v>7.0000000000000062E-2</v>
      </c>
      <c r="AI140" s="3" t="str">
        <f t="shared" si="202"/>
        <v>No</v>
      </c>
      <c r="AJ140" s="8">
        <f t="shared" si="203"/>
        <v>0.1100000000000001</v>
      </c>
      <c r="AK140" s="3" t="str">
        <f t="shared" si="202"/>
        <v>Yes</v>
      </c>
    </row>
    <row r="141" spans="1:37" x14ac:dyDescent="0.3">
      <c r="A141" s="3">
        <v>140</v>
      </c>
      <c r="B141" t="s">
        <v>154</v>
      </c>
      <c r="C141" t="s">
        <v>30</v>
      </c>
      <c r="D141" s="1">
        <v>0.84</v>
      </c>
      <c r="E141" s="1">
        <v>0.8</v>
      </c>
      <c r="F141" s="1">
        <v>0.66</v>
      </c>
      <c r="G141" s="1">
        <v>0.69</v>
      </c>
      <c r="H141" s="1">
        <v>0.62</v>
      </c>
      <c r="I141" s="1">
        <v>0.76</v>
      </c>
      <c r="J141" s="8">
        <f t="shared" si="178"/>
        <v>3.9999999999999925E-2</v>
      </c>
      <c r="K141" s="3" t="str">
        <f t="shared" si="179"/>
        <v>No</v>
      </c>
      <c r="L141" s="8">
        <f t="shared" si="180"/>
        <v>0.17999999999999994</v>
      </c>
      <c r="M141" s="3" t="str">
        <f t="shared" si="181"/>
        <v>Yes</v>
      </c>
      <c r="N141" s="8">
        <f t="shared" si="182"/>
        <v>0.15000000000000002</v>
      </c>
      <c r="O141" s="3" t="str">
        <f t="shared" si="183"/>
        <v>Yes</v>
      </c>
      <c r="P141" s="8">
        <f t="shared" si="184"/>
        <v>4.0000000000000036E-2</v>
      </c>
      <c r="Q141" s="3" t="str">
        <f t="shared" si="185"/>
        <v>No</v>
      </c>
      <c r="R141" s="8">
        <f t="shared" si="186"/>
        <v>0.14000000000000001</v>
      </c>
      <c r="S141" s="3" t="str">
        <f t="shared" si="187"/>
        <v>Yes</v>
      </c>
      <c r="T141" s="8">
        <f t="shared" si="188"/>
        <v>0.1100000000000001</v>
      </c>
      <c r="U141" s="3" t="str">
        <f t="shared" si="189"/>
        <v>No</v>
      </c>
      <c r="V141" s="8">
        <f t="shared" si="190"/>
        <v>0.18000000000000005</v>
      </c>
      <c r="W141" s="3" t="str">
        <f t="shared" si="191"/>
        <v>Yes</v>
      </c>
      <c r="X141" s="8">
        <f t="shared" si="192"/>
        <v>4.0000000000000036E-2</v>
      </c>
      <c r="Y141" s="3" t="str">
        <f t="shared" si="193"/>
        <v>No</v>
      </c>
      <c r="Z141" s="8">
        <f t="shared" si="194"/>
        <v>2.9999999999999916E-2</v>
      </c>
      <c r="AA141" s="3" t="str">
        <f t="shared" si="195"/>
        <v>No</v>
      </c>
      <c r="AB141" s="8">
        <f t="shared" si="196"/>
        <v>4.0000000000000036E-2</v>
      </c>
      <c r="AC141" s="3" t="str">
        <f t="shared" si="197"/>
        <v>No</v>
      </c>
      <c r="AD141" s="8">
        <f t="shared" si="198"/>
        <v>9.9999999999999978E-2</v>
      </c>
      <c r="AE141" s="3" t="str">
        <f t="shared" si="197"/>
        <v>No</v>
      </c>
      <c r="AF141" s="8">
        <f t="shared" si="199"/>
        <v>6.9999999999999951E-2</v>
      </c>
      <c r="AG141" s="3" t="str">
        <f t="shared" ref="AG141" si="213">IF(AF141&gt;=12%, "Yes","No")</f>
        <v>No</v>
      </c>
      <c r="AH141" s="8">
        <f t="shared" si="201"/>
        <v>7.0000000000000062E-2</v>
      </c>
      <c r="AI141" s="3" t="str">
        <f t="shared" si="202"/>
        <v>No</v>
      </c>
      <c r="AJ141" s="8">
        <f t="shared" si="203"/>
        <v>0.14000000000000001</v>
      </c>
      <c r="AK141" s="3" t="str">
        <f t="shared" si="202"/>
        <v>Yes</v>
      </c>
    </row>
    <row r="142" spans="1:37" x14ac:dyDescent="0.3">
      <c r="A142" s="3">
        <v>141</v>
      </c>
      <c r="B142" t="s">
        <v>154</v>
      </c>
      <c r="C142" t="s">
        <v>31</v>
      </c>
      <c r="D142" s="1">
        <v>0.71</v>
      </c>
      <c r="E142" s="1">
        <v>0.65</v>
      </c>
      <c r="F142" s="1">
        <v>0.61</v>
      </c>
      <c r="G142" s="1">
        <v>0.68</v>
      </c>
      <c r="H142" s="1">
        <v>0.66</v>
      </c>
      <c r="I142" s="1">
        <v>0.7</v>
      </c>
      <c r="J142" s="8">
        <f t="shared" si="178"/>
        <v>5.9999999999999942E-2</v>
      </c>
      <c r="K142" s="3" t="str">
        <f t="shared" si="179"/>
        <v>No</v>
      </c>
      <c r="L142" s="8">
        <f t="shared" si="180"/>
        <v>9.9999999999999978E-2</v>
      </c>
      <c r="M142" s="3" t="str">
        <f t="shared" si="181"/>
        <v>No</v>
      </c>
      <c r="N142" s="8">
        <f t="shared" si="182"/>
        <v>2.9999999999999916E-2</v>
      </c>
      <c r="O142" s="3" t="str">
        <f t="shared" si="183"/>
        <v>No</v>
      </c>
      <c r="P142" s="8">
        <f t="shared" si="184"/>
        <v>5.0000000000000044E-2</v>
      </c>
      <c r="Q142" s="3" t="str">
        <f t="shared" si="185"/>
        <v>No</v>
      </c>
      <c r="R142" s="8">
        <f t="shared" si="186"/>
        <v>4.0000000000000036E-2</v>
      </c>
      <c r="S142" s="3" t="str">
        <f t="shared" si="187"/>
        <v>No</v>
      </c>
      <c r="T142" s="8">
        <f t="shared" si="188"/>
        <v>3.0000000000000027E-2</v>
      </c>
      <c r="U142" s="3" t="str">
        <f t="shared" si="189"/>
        <v>No</v>
      </c>
      <c r="V142" s="8">
        <f t="shared" si="190"/>
        <v>1.0000000000000009E-2</v>
      </c>
      <c r="W142" s="3" t="str">
        <f t="shared" si="191"/>
        <v>No</v>
      </c>
      <c r="X142" s="8">
        <f t="shared" si="192"/>
        <v>4.9999999999999933E-2</v>
      </c>
      <c r="Y142" s="3" t="str">
        <f t="shared" si="193"/>
        <v>No</v>
      </c>
      <c r="Z142" s="8">
        <f t="shared" si="194"/>
        <v>7.0000000000000062E-2</v>
      </c>
      <c r="AA142" s="3" t="str">
        <f t="shared" si="195"/>
        <v>No</v>
      </c>
      <c r="AB142" s="8">
        <f t="shared" si="196"/>
        <v>5.0000000000000044E-2</v>
      </c>
      <c r="AC142" s="3" t="str">
        <f t="shared" si="197"/>
        <v>No</v>
      </c>
      <c r="AD142" s="8">
        <f t="shared" si="198"/>
        <v>8.9999999999999969E-2</v>
      </c>
      <c r="AE142" s="3" t="str">
        <f t="shared" si="197"/>
        <v>No</v>
      </c>
      <c r="AF142" s="8">
        <f t="shared" si="199"/>
        <v>2.0000000000000018E-2</v>
      </c>
      <c r="AG142" s="3" t="str">
        <f t="shared" ref="AG142" si="214">IF(AF142&gt;=12%, "Yes","No")</f>
        <v>No</v>
      </c>
      <c r="AH142" s="8">
        <f t="shared" si="201"/>
        <v>1.9999999999999907E-2</v>
      </c>
      <c r="AI142" s="3" t="str">
        <f t="shared" si="202"/>
        <v>No</v>
      </c>
      <c r="AJ142" s="8">
        <f t="shared" si="203"/>
        <v>3.9999999999999925E-2</v>
      </c>
      <c r="AK142" s="3" t="str">
        <f t="shared" si="202"/>
        <v>No</v>
      </c>
    </row>
    <row r="143" spans="1:37" x14ac:dyDescent="0.3">
      <c r="A143" s="3">
        <v>142</v>
      </c>
      <c r="B143" t="s">
        <v>155</v>
      </c>
      <c r="C143" t="s">
        <v>156</v>
      </c>
      <c r="D143" s="1">
        <v>0.57999999999999996</v>
      </c>
      <c r="E143" s="1">
        <v>0.57999999999999996</v>
      </c>
      <c r="F143" s="1">
        <v>0.63</v>
      </c>
      <c r="G143" s="1">
        <v>0.44</v>
      </c>
      <c r="H143" s="1">
        <v>0.54</v>
      </c>
      <c r="I143" s="1">
        <v>0.52</v>
      </c>
      <c r="J143" s="8">
        <f t="shared" si="178"/>
        <v>0</v>
      </c>
      <c r="K143" s="3" t="str">
        <f t="shared" si="179"/>
        <v>No</v>
      </c>
      <c r="L143" s="8">
        <f t="shared" si="180"/>
        <v>5.0000000000000044E-2</v>
      </c>
      <c r="M143" s="3" t="str">
        <f t="shared" si="181"/>
        <v>No</v>
      </c>
      <c r="N143" s="8">
        <f t="shared" si="182"/>
        <v>0.13999999999999996</v>
      </c>
      <c r="O143" s="3" t="str">
        <f t="shared" si="183"/>
        <v>Yes</v>
      </c>
      <c r="P143" s="8">
        <f t="shared" si="184"/>
        <v>8.9999999999999969E-2</v>
      </c>
      <c r="Q143" s="3" t="str">
        <f t="shared" si="185"/>
        <v>No</v>
      </c>
      <c r="R143" s="8">
        <f t="shared" si="186"/>
        <v>5.0000000000000044E-2</v>
      </c>
      <c r="S143" s="3" t="str">
        <f t="shared" si="187"/>
        <v>No</v>
      </c>
      <c r="T143" s="8">
        <f t="shared" si="188"/>
        <v>0.13999999999999996</v>
      </c>
      <c r="U143" s="3" t="str">
        <f t="shared" si="189"/>
        <v>Yes</v>
      </c>
      <c r="V143" s="8">
        <f t="shared" si="190"/>
        <v>3.9999999999999925E-2</v>
      </c>
      <c r="W143" s="3" t="str">
        <f t="shared" si="191"/>
        <v>No</v>
      </c>
      <c r="X143" s="8">
        <f t="shared" si="192"/>
        <v>5.9999999999999942E-2</v>
      </c>
      <c r="Y143" s="3" t="str">
        <f t="shared" si="193"/>
        <v>No</v>
      </c>
      <c r="Z143" s="8">
        <f t="shared" si="194"/>
        <v>0.19</v>
      </c>
      <c r="AA143" s="3" t="str">
        <f t="shared" si="195"/>
        <v>Yes</v>
      </c>
      <c r="AB143" s="8">
        <f t="shared" si="196"/>
        <v>8.9999999999999969E-2</v>
      </c>
      <c r="AC143" s="3" t="str">
        <f t="shared" si="197"/>
        <v>No</v>
      </c>
      <c r="AD143" s="8">
        <f t="shared" si="198"/>
        <v>0.10999999999999999</v>
      </c>
      <c r="AE143" s="3" t="str">
        <f t="shared" si="197"/>
        <v>No</v>
      </c>
      <c r="AF143" s="8">
        <f t="shared" si="199"/>
        <v>0.10000000000000003</v>
      </c>
      <c r="AG143" s="3" t="str">
        <f t="shared" ref="AG143" si="215">IF(AF143&gt;=12%, "Yes","No")</f>
        <v>No</v>
      </c>
      <c r="AH143" s="8">
        <f t="shared" si="201"/>
        <v>8.0000000000000016E-2</v>
      </c>
      <c r="AI143" s="3" t="str">
        <f t="shared" si="202"/>
        <v>No</v>
      </c>
      <c r="AJ143" s="8">
        <f t="shared" si="203"/>
        <v>2.0000000000000018E-2</v>
      </c>
      <c r="AK143" s="3" t="str">
        <f t="shared" si="202"/>
        <v>No</v>
      </c>
    </row>
    <row r="144" spans="1:37" x14ac:dyDescent="0.3">
      <c r="A144" s="3">
        <v>143</v>
      </c>
      <c r="B144" t="s">
        <v>155</v>
      </c>
      <c r="C144" t="s">
        <v>157</v>
      </c>
      <c r="D144" s="1">
        <v>0.48</v>
      </c>
      <c r="E144" s="1">
        <v>0.47</v>
      </c>
      <c r="F144" s="1">
        <v>0.59</v>
      </c>
      <c r="G144" s="1">
        <v>0.41</v>
      </c>
      <c r="H144" s="1">
        <v>0.45</v>
      </c>
      <c r="I144" s="1">
        <v>0.35</v>
      </c>
      <c r="J144" s="8">
        <f t="shared" si="178"/>
        <v>1.0000000000000009E-2</v>
      </c>
      <c r="K144" s="3" t="str">
        <f t="shared" si="179"/>
        <v>No</v>
      </c>
      <c r="L144" s="8">
        <f t="shared" si="180"/>
        <v>0.10999999999999999</v>
      </c>
      <c r="M144" s="3" t="str">
        <f t="shared" si="181"/>
        <v>No</v>
      </c>
      <c r="N144" s="8">
        <f t="shared" si="182"/>
        <v>7.0000000000000007E-2</v>
      </c>
      <c r="O144" s="3" t="str">
        <f t="shared" si="183"/>
        <v>No</v>
      </c>
      <c r="P144" s="8">
        <f t="shared" si="184"/>
        <v>0.13999999999999996</v>
      </c>
      <c r="Q144" s="3" t="str">
        <f t="shared" si="185"/>
        <v>Yes</v>
      </c>
      <c r="R144" s="8">
        <f t="shared" si="186"/>
        <v>0.12</v>
      </c>
      <c r="S144" s="3" t="str">
        <f t="shared" si="187"/>
        <v>Yes</v>
      </c>
      <c r="T144" s="8">
        <f t="shared" si="188"/>
        <v>0.06</v>
      </c>
      <c r="U144" s="3" t="str">
        <f t="shared" si="189"/>
        <v>No</v>
      </c>
      <c r="V144" s="8">
        <f t="shared" si="190"/>
        <v>1.9999999999999962E-2</v>
      </c>
      <c r="W144" s="3" t="str">
        <f t="shared" si="191"/>
        <v>No</v>
      </c>
      <c r="X144" s="8">
        <f t="shared" si="192"/>
        <v>0.12</v>
      </c>
      <c r="Y144" s="3" t="str">
        <f t="shared" si="193"/>
        <v>Yes</v>
      </c>
      <c r="Z144" s="8">
        <f t="shared" si="194"/>
        <v>0.18</v>
      </c>
      <c r="AA144" s="3" t="str">
        <f t="shared" si="195"/>
        <v>Yes</v>
      </c>
      <c r="AB144" s="8">
        <f t="shared" si="196"/>
        <v>0.13999999999999996</v>
      </c>
      <c r="AC144" s="3" t="str">
        <f t="shared" si="197"/>
        <v>Yes</v>
      </c>
      <c r="AD144" s="8">
        <f t="shared" si="198"/>
        <v>0.24</v>
      </c>
      <c r="AE144" s="3" t="str">
        <f t="shared" si="197"/>
        <v>Yes</v>
      </c>
      <c r="AF144" s="8">
        <f t="shared" si="199"/>
        <v>4.0000000000000036E-2</v>
      </c>
      <c r="AG144" s="3" t="str">
        <f t="shared" ref="AG144" si="216">IF(AF144&gt;=12%, "Yes","No")</f>
        <v>No</v>
      </c>
      <c r="AH144" s="8">
        <f t="shared" si="201"/>
        <v>0.06</v>
      </c>
      <c r="AI144" s="3" t="str">
        <f t="shared" si="202"/>
        <v>No</v>
      </c>
      <c r="AJ144" s="8">
        <f t="shared" si="203"/>
        <v>0.10000000000000003</v>
      </c>
      <c r="AK144" s="3" t="str">
        <f t="shared" si="202"/>
        <v>No</v>
      </c>
    </row>
    <row r="145" spans="1:37" x14ac:dyDescent="0.3">
      <c r="A145" s="3">
        <v>144</v>
      </c>
      <c r="B145" t="s">
        <v>155</v>
      </c>
      <c r="C145" t="s">
        <v>158</v>
      </c>
      <c r="D145" s="1">
        <v>0.61</v>
      </c>
      <c r="E145" s="1">
        <v>0.65</v>
      </c>
      <c r="F145" s="1">
        <v>0.57999999999999996</v>
      </c>
      <c r="G145" s="1">
        <v>0.57999999999999996</v>
      </c>
      <c r="H145" s="1">
        <v>0.59</v>
      </c>
      <c r="I145" s="1">
        <v>0.46</v>
      </c>
      <c r="J145" s="8">
        <f t="shared" si="178"/>
        <v>4.0000000000000036E-2</v>
      </c>
      <c r="K145" s="3" t="str">
        <f t="shared" si="179"/>
        <v>No</v>
      </c>
      <c r="L145" s="8">
        <f t="shared" si="180"/>
        <v>3.0000000000000027E-2</v>
      </c>
      <c r="M145" s="3" t="str">
        <f t="shared" si="181"/>
        <v>No</v>
      </c>
      <c r="N145" s="8">
        <f t="shared" si="182"/>
        <v>3.0000000000000027E-2</v>
      </c>
      <c r="O145" s="3" t="str">
        <f t="shared" si="183"/>
        <v>No</v>
      </c>
      <c r="P145" s="8">
        <f t="shared" si="184"/>
        <v>1.0000000000000009E-2</v>
      </c>
      <c r="Q145" s="3" t="str">
        <f t="shared" si="185"/>
        <v>No</v>
      </c>
      <c r="R145" s="8">
        <f t="shared" si="186"/>
        <v>7.0000000000000062E-2</v>
      </c>
      <c r="S145" s="3" t="str">
        <f t="shared" si="187"/>
        <v>No</v>
      </c>
      <c r="T145" s="8">
        <f t="shared" si="188"/>
        <v>7.0000000000000062E-2</v>
      </c>
      <c r="U145" s="3" t="str">
        <f t="shared" si="189"/>
        <v>No</v>
      </c>
      <c r="V145" s="8">
        <f t="shared" si="190"/>
        <v>6.0000000000000053E-2</v>
      </c>
      <c r="W145" s="3" t="str">
        <f t="shared" si="191"/>
        <v>No</v>
      </c>
      <c r="X145" s="8">
        <f t="shared" si="192"/>
        <v>0.19</v>
      </c>
      <c r="Y145" s="3" t="str">
        <f t="shared" si="193"/>
        <v>Yes</v>
      </c>
      <c r="Z145" s="8">
        <f t="shared" si="194"/>
        <v>0</v>
      </c>
      <c r="AA145" s="3" t="str">
        <f t="shared" si="195"/>
        <v>No</v>
      </c>
      <c r="AB145" s="8">
        <f t="shared" si="196"/>
        <v>1.0000000000000009E-2</v>
      </c>
      <c r="AC145" s="3" t="str">
        <f t="shared" si="197"/>
        <v>No</v>
      </c>
      <c r="AD145" s="8">
        <f t="shared" si="198"/>
        <v>0.11999999999999994</v>
      </c>
      <c r="AE145" s="3" t="str">
        <f t="shared" si="197"/>
        <v>Yes</v>
      </c>
      <c r="AF145" s="8">
        <f t="shared" si="199"/>
        <v>1.0000000000000009E-2</v>
      </c>
      <c r="AG145" s="3" t="str">
        <f t="shared" ref="AG145" si="217">IF(AF145&gt;=12%, "Yes","No")</f>
        <v>No</v>
      </c>
      <c r="AH145" s="8">
        <f t="shared" si="201"/>
        <v>0.11999999999999994</v>
      </c>
      <c r="AI145" s="3" t="str">
        <f t="shared" si="202"/>
        <v>Yes</v>
      </c>
      <c r="AJ145" s="8">
        <f t="shared" si="203"/>
        <v>0.12999999999999995</v>
      </c>
      <c r="AK145" s="3" t="str">
        <f t="shared" si="202"/>
        <v>Yes</v>
      </c>
    </row>
    <row r="146" spans="1:37" x14ac:dyDescent="0.3">
      <c r="A146" s="3">
        <v>145</v>
      </c>
      <c r="B146" t="s">
        <v>155</v>
      </c>
      <c r="C146" t="s">
        <v>159</v>
      </c>
      <c r="D146" s="1">
        <v>0.7</v>
      </c>
      <c r="E146" s="1">
        <v>0.64</v>
      </c>
      <c r="F146" s="1">
        <v>0.65</v>
      </c>
      <c r="G146" s="1">
        <v>0.61</v>
      </c>
      <c r="H146" s="1">
        <v>0.55000000000000004</v>
      </c>
      <c r="I146" s="1">
        <v>0.49</v>
      </c>
      <c r="J146" s="8">
        <f t="shared" si="178"/>
        <v>5.9999999999999942E-2</v>
      </c>
      <c r="K146" s="3" t="str">
        <f t="shared" si="179"/>
        <v>No</v>
      </c>
      <c r="L146" s="8">
        <f t="shared" si="180"/>
        <v>4.9999999999999933E-2</v>
      </c>
      <c r="M146" s="3" t="str">
        <f t="shared" si="181"/>
        <v>No</v>
      </c>
      <c r="N146" s="8">
        <f t="shared" si="182"/>
        <v>8.9999999999999969E-2</v>
      </c>
      <c r="O146" s="3" t="str">
        <f t="shared" si="183"/>
        <v>No</v>
      </c>
      <c r="P146" s="8">
        <f t="shared" si="184"/>
        <v>9.9999999999999978E-2</v>
      </c>
      <c r="Q146" s="3" t="str">
        <f t="shared" si="185"/>
        <v>No</v>
      </c>
      <c r="R146" s="8">
        <f t="shared" si="186"/>
        <v>1.0000000000000009E-2</v>
      </c>
      <c r="S146" s="3" t="str">
        <f t="shared" si="187"/>
        <v>No</v>
      </c>
      <c r="T146" s="8">
        <f t="shared" si="188"/>
        <v>3.0000000000000027E-2</v>
      </c>
      <c r="U146" s="3" t="str">
        <f t="shared" si="189"/>
        <v>No</v>
      </c>
      <c r="V146" s="8">
        <f t="shared" si="190"/>
        <v>8.9999999999999969E-2</v>
      </c>
      <c r="W146" s="3" t="str">
        <f t="shared" si="191"/>
        <v>No</v>
      </c>
      <c r="X146" s="8">
        <f t="shared" si="192"/>
        <v>0.15000000000000002</v>
      </c>
      <c r="Y146" s="3" t="str">
        <f t="shared" si="193"/>
        <v>Yes</v>
      </c>
      <c r="Z146" s="8">
        <f t="shared" si="194"/>
        <v>4.0000000000000036E-2</v>
      </c>
      <c r="AA146" s="3" t="str">
        <f t="shared" si="195"/>
        <v>No</v>
      </c>
      <c r="AB146" s="8">
        <f t="shared" si="196"/>
        <v>9.9999999999999978E-2</v>
      </c>
      <c r="AC146" s="3" t="str">
        <f t="shared" si="197"/>
        <v>No</v>
      </c>
      <c r="AD146" s="8">
        <f t="shared" si="198"/>
        <v>0.16000000000000003</v>
      </c>
      <c r="AE146" s="3" t="str">
        <f t="shared" si="197"/>
        <v>Yes</v>
      </c>
      <c r="AF146" s="8">
        <f t="shared" si="199"/>
        <v>5.9999999999999942E-2</v>
      </c>
      <c r="AG146" s="3" t="str">
        <f t="shared" ref="AG146" si="218">IF(AF146&gt;=12%, "Yes","No")</f>
        <v>No</v>
      </c>
      <c r="AH146" s="8">
        <f t="shared" si="201"/>
        <v>0.12</v>
      </c>
      <c r="AI146" s="3" t="str">
        <f t="shared" si="202"/>
        <v>Yes</v>
      </c>
      <c r="AJ146" s="8">
        <f t="shared" si="203"/>
        <v>6.0000000000000053E-2</v>
      </c>
      <c r="AK146" s="3" t="str">
        <f t="shared" si="202"/>
        <v>No</v>
      </c>
    </row>
    <row r="147" spans="1:37" x14ac:dyDescent="0.3">
      <c r="A147" s="3">
        <v>146</v>
      </c>
      <c r="B147" t="s">
        <v>160</v>
      </c>
      <c r="C147" t="s">
        <v>161</v>
      </c>
      <c r="D147" s="1">
        <v>0.57999999999999996</v>
      </c>
      <c r="E147" s="1">
        <v>0.52</v>
      </c>
      <c r="F147" s="1">
        <v>0.57999999999999996</v>
      </c>
      <c r="G147" s="1">
        <v>0.48</v>
      </c>
      <c r="H147" s="1">
        <v>0.53</v>
      </c>
      <c r="I147" s="1">
        <v>0.54</v>
      </c>
      <c r="J147" s="8">
        <f t="shared" si="178"/>
        <v>5.9999999999999942E-2</v>
      </c>
      <c r="K147" s="3" t="str">
        <f t="shared" si="179"/>
        <v>No</v>
      </c>
      <c r="L147" s="8">
        <f t="shared" si="180"/>
        <v>0</v>
      </c>
      <c r="M147" s="3" t="str">
        <f t="shared" si="181"/>
        <v>No</v>
      </c>
      <c r="N147" s="8">
        <f t="shared" si="182"/>
        <v>9.9999999999999978E-2</v>
      </c>
      <c r="O147" s="3" t="str">
        <f t="shared" si="183"/>
        <v>No</v>
      </c>
      <c r="P147" s="8">
        <f t="shared" si="184"/>
        <v>4.9999999999999933E-2</v>
      </c>
      <c r="Q147" s="3" t="str">
        <f t="shared" si="185"/>
        <v>No</v>
      </c>
      <c r="R147" s="8">
        <f t="shared" si="186"/>
        <v>5.9999999999999942E-2</v>
      </c>
      <c r="S147" s="3" t="str">
        <f t="shared" si="187"/>
        <v>No</v>
      </c>
      <c r="T147" s="8">
        <f t="shared" si="188"/>
        <v>4.0000000000000036E-2</v>
      </c>
      <c r="U147" s="3" t="str">
        <f t="shared" si="189"/>
        <v>No</v>
      </c>
      <c r="V147" s="8">
        <f t="shared" si="190"/>
        <v>1.0000000000000009E-2</v>
      </c>
      <c r="W147" s="3" t="str">
        <f t="shared" si="191"/>
        <v>No</v>
      </c>
      <c r="X147" s="8">
        <f t="shared" si="192"/>
        <v>2.0000000000000018E-2</v>
      </c>
      <c r="Y147" s="3" t="str">
        <f t="shared" si="193"/>
        <v>No</v>
      </c>
      <c r="Z147" s="8">
        <f t="shared" si="194"/>
        <v>9.9999999999999978E-2</v>
      </c>
      <c r="AA147" s="3" t="str">
        <f t="shared" si="195"/>
        <v>No</v>
      </c>
      <c r="AB147" s="8">
        <f t="shared" si="196"/>
        <v>4.9999999999999933E-2</v>
      </c>
      <c r="AC147" s="3" t="str">
        <f t="shared" si="197"/>
        <v>No</v>
      </c>
      <c r="AD147" s="8">
        <f t="shared" si="198"/>
        <v>3.9999999999999925E-2</v>
      </c>
      <c r="AE147" s="3" t="str">
        <f t="shared" si="197"/>
        <v>No</v>
      </c>
      <c r="AF147" s="8">
        <f t="shared" si="199"/>
        <v>5.0000000000000044E-2</v>
      </c>
      <c r="AG147" s="3" t="str">
        <f t="shared" ref="AG147" si="219">IF(AF147&gt;=12%, "Yes","No")</f>
        <v>No</v>
      </c>
      <c r="AH147" s="8">
        <f t="shared" si="201"/>
        <v>6.0000000000000053E-2</v>
      </c>
      <c r="AI147" s="3" t="str">
        <f t="shared" si="202"/>
        <v>No</v>
      </c>
      <c r="AJ147" s="8">
        <f t="shared" si="203"/>
        <v>1.0000000000000009E-2</v>
      </c>
      <c r="AK147" s="3" t="str">
        <f t="shared" si="202"/>
        <v>No</v>
      </c>
    </row>
    <row r="148" spans="1:37" x14ac:dyDescent="0.3">
      <c r="A148" s="3">
        <v>147</v>
      </c>
      <c r="B148" t="s">
        <v>160</v>
      </c>
      <c r="C148" t="s">
        <v>162</v>
      </c>
      <c r="D148" s="1">
        <v>0.37</v>
      </c>
      <c r="E148" s="1">
        <v>0.38</v>
      </c>
      <c r="F148" s="1">
        <v>0.39</v>
      </c>
      <c r="G148" s="1">
        <v>0.39</v>
      </c>
      <c r="H148" s="1">
        <v>0.3</v>
      </c>
      <c r="I148" s="1">
        <v>0.3</v>
      </c>
      <c r="J148" s="8">
        <f t="shared" si="178"/>
        <v>1.0000000000000009E-2</v>
      </c>
      <c r="K148" s="3" t="str">
        <f t="shared" si="179"/>
        <v>No</v>
      </c>
      <c r="L148" s="8">
        <f t="shared" si="180"/>
        <v>2.0000000000000018E-2</v>
      </c>
      <c r="M148" s="3" t="str">
        <f t="shared" si="181"/>
        <v>No</v>
      </c>
      <c r="N148" s="8">
        <f t="shared" si="182"/>
        <v>2.0000000000000018E-2</v>
      </c>
      <c r="O148" s="3" t="str">
        <f t="shared" si="183"/>
        <v>No</v>
      </c>
      <c r="P148" s="8">
        <f t="shared" si="184"/>
        <v>9.0000000000000024E-2</v>
      </c>
      <c r="Q148" s="3" t="str">
        <f t="shared" si="185"/>
        <v>No</v>
      </c>
      <c r="R148" s="8">
        <f t="shared" si="186"/>
        <v>1.0000000000000009E-2</v>
      </c>
      <c r="S148" s="3" t="str">
        <f t="shared" si="187"/>
        <v>No</v>
      </c>
      <c r="T148" s="8">
        <f t="shared" si="188"/>
        <v>1.0000000000000009E-2</v>
      </c>
      <c r="U148" s="3" t="str">
        <f t="shared" si="189"/>
        <v>No</v>
      </c>
      <c r="V148" s="8">
        <f t="shared" si="190"/>
        <v>8.0000000000000016E-2</v>
      </c>
      <c r="W148" s="3" t="str">
        <f t="shared" si="191"/>
        <v>No</v>
      </c>
      <c r="X148" s="8">
        <f t="shared" si="192"/>
        <v>8.0000000000000016E-2</v>
      </c>
      <c r="Y148" s="3" t="str">
        <f t="shared" si="193"/>
        <v>No</v>
      </c>
      <c r="Z148" s="8">
        <f t="shared" si="194"/>
        <v>0</v>
      </c>
      <c r="AA148" s="3" t="str">
        <f t="shared" si="195"/>
        <v>No</v>
      </c>
      <c r="AB148" s="8">
        <f t="shared" si="196"/>
        <v>9.0000000000000024E-2</v>
      </c>
      <c r="AC148" s="3" t="str">
        <f t="shared" si="197"/>
        <v>No</v>
      </c>
      <c r="AD148" s="8">
        <f t="shared" si="198"/>
        <v>9.0000000000000024E-2</v>
      </c>
      <c r="AE148" s="3" t="str">
        <f t="shared" si="197"/>
        <v>No</v>
      </c>
      <c r="AF148" s="8">
        <f t="shared" si="199"/>
        <v>9.0000000000000024E-2</v>
      </c>
      <c r="AG148" s="3" t="str">
        <f t="shared" ref="AG148" si="220">IF(AF148&gt;=12%, "Yes","No")</f>
        <v>No</v>
      </c>
      <c r="AH148" s="8">
        <f t="shared" si="201"/>
        <v>9.0000000000000024E-2</v>
      </c>
      <c r="AI148" s="3" t="str">
        <f t="shared" si="202"/>
        <v>No</v>
      </c>
      <c r="AJ148" s="8">
        <f t="shared" si="203"/>
        <v>0</v>
      </c>
      <c r="AK148" s="3" t="str">
        <f t="shared" si="202"/>
        <v>No</v>
      </c>
    </row>
    <row r="149" spans="1:37" x14ac:dyDescent="0.3">
      <c r="A149" s="3">
        <v>148</v>
      </c>
      <c r="B149" t="s">
        <v>160</v>
      </c>
      <c r="C149" t="s">
        <v>163</v>
      </c>
      <c r="D149" s="1">
        <v>0.25</v>
      </c>
      <c r="E149" s="1">
        <v>0.28000000000000003</v>
      </c>
      <c r="F149" s="1">
        <v>0.24</v>
      </c>
      <c r="G149" s="1">
        <v>0.35</v>
      </c>
      <c r="H149" s="1">
        <v>0.36</v>
      </c>
      <c r="I149" s="1">
        <v>0.34</v>
      </c>
      <c r="J149" s="8">
        <f t="shared" si="178"/>
        <v>3.0000000000000027E-2</v>
      </c>
      <c r="K149" s="3" t="str">
        <f t="shared" si="179"/>
        <v>No</v>
      </c>
      <c r="L149" s="8">
        <f t="shared" si="180"/>
        <v>1.0000000000000009E-2</v>
      </c>
      <c r="M149" s="3" t="str">
        <f t="shared" si="181"/>
        <v>No</v>
      </c>
      <c r="N149" s="8">
        <f t="shared" si="182"/>
        <v>9.9999999999999978E-2</v>
      </c>
      <c r="O149" s="3" t="str">
        <f t="shared" si="183"/>
        <v>No</v>
      </c>
      <c r="P149" s="8">
        <f t="shared" si="184"/>
        <v>0.12</v>
      </c>
      <c r="Q149" s="3" t="str">
        <f t="shared" si="185"/>
        <v>Yes</v>
      </c>
      <c r="R149" s="8">
        <f t="shared" si="186"/>
        <v>4.0000000000000036E-2</v>
      </c>
      <c r="S149" s="3" t="str">
        <f t="shared" si="187"/>
        <v>No</v>
      </c>
      <c r="T149" s="8">
        <f t="shared" si="188"/>
        <v>6.9999999999999951E-2</v>
      </c>
      <c r="U149" s="3" t="str">
        <f t="shared" si="189"/>
        <v>No</v>
      </c>
      <c r="V149" s="8">
        <f t="shared" si="190"/>
        <v>7.999999999999996E-2</v>
      </c>
      <c r="W149" s="3" t="str">
        <f t="shared" si="191"/>
        <v>No</v>
      </c>
      <c r="X149" s="8">
        <f t="shared" si="192"/>
        <v>0.06</v>
      </c>
      <c r="Y149" s="3" t="str">
        <f t="shared" si="193"/>
        <v>No</v>
      </c>
      <c r="Z149" s="8">
        <f t="shared" si="194"/>
        <v>0.10999999999999999</v>
      </c>
      <c r="AA149" s="3" t="str">
        <f t="shared" si="195"/>
        <v>No</v>
      </c>
      <c r="AB149" s="8">
        <f t="shared" si="196"/>
        <v>0.12</v>
      </c>
      <c r="AC149" s="3" t="str">
        <f t="shared" si="197"/>
        <v>Yes</v>
      </c>
      <c r="AD149" s="8">
        <f t="shared" si="198"/>
        <v>0.10000000000000003</v>
      </c>
      <c r="AE149" s="3" t="str">
        <f t="shared" si="197"/>
        <v>No</v>
      </c>
      <c r="AF149" s="8">
        <f t="shared" si="199"/>
        <v>1.0000000000000009E-2</v>
      </c>
      <c r="AG149" s="3" t="str">
        <f t="shared" ref="AG149" si="221">IF(AF149&gt;=12%, "Yes","No")</f>
        <v>No</v>
      </c>
      <c r="AH149" s="8">
        <f t="shared" si="201"/>
        <v>9.9999999999999534E-3</v>
      </c>
      <c r="AI149" s="3" t="str">
        <f t="shared" si="202"/>
        <v>No</v>
      </c>
      <c r="AJ149" s="8">
        <f t="shared" si="203"/>
        <v>1.9999999999999962E-2</v>
      </c>
      <c r="AK149" s="3" t="str">
        <f t="shared" si="202"/>
        <v>No</v>
      </c>
    </row>
    <row r="150" spans="1:37" x14ac:dyDescent="0.3">
      <c r="A150" s="3">
        <v>149</v>
      </c>
      <c r="B150" t="s">
        <v>164</v>
      </c>
      <c r="C150" t="s">
        <v>165</v>
      </c>
      <c r="D150" s="1">
        <v>0.89</v>
      </c>
      <c r="E150" s="1">
        <v>0.8</v>
      </c>
      <c r="F150" s="1">
        <v>0.85</v>
      </c>
      <c r="G150" s="1">
        <v>0.68</v>
      </c>
      <c r="H150" s="1">
        <v>0.87</v>
      </c>
      <c r="I150" s="1">
        <v>0.83</v>
      </c>
      <c r="J150" s="8">
        <f t="shared" si="178"/>
        <v>8.9999999999999969E-2</v>
      </c>
      <c r="K150" s="3" t="str">
        <f t="shared" si="179"/>
        <v>No</v>
      </c>
      <c r="L150" s="8">
        <f t="shared" si="180"/>
        <v>4.0000000000000036E-2</v>
      </c>
      <c r="M150" s="3" t="str">
        <f t="shared" si="181"/>
        <v>No</v>
      </c>
      <c r="N150" s="8">
        <f t="shared" si="182"/>
        <v>0.20999999999999996</v>
      </c>
      <c r="O150" s="3" t="str">
        <f t="shared" si="183"/>
        <v>Yes</v>
      </c>
      <c r="P150" s="8">
        <f t="shared" si="184"/>
        <v>2.0000000000000018E-2</v>
      </c>
      <c r="Q150" s="3" t="str">
        <f t="shared" si="185"/>
        <v>No</v>
      </c>
      <c r="R150" s="8">
        <f t="shared" si="186"/>
        <v>4.9999999999999933E-2</v>
      </c>
      <c r="S150" s="3" t="str">
        <f t="shared" si="187"/>
        <v>No</v>
      </c>
      <c r="T150" s="8">
        <f t="shared" si="188"/>
        <v>0.12</v>
      </c>
      <c r="U150" s="3" t="str">
        <f t="shared" si="189"/>
        <v>No</v>
      </c>
      <c r="V150" s="8">
        <f t="shared" si="190"/>
        <v>6.9999999999999951E-2</v>
      </c>
      <c r="W150" s="3" t="str">
        <f t="shared" si="191"/>
        <v>No</v>
      </c>
      <c r="X150" s="8">
        <f t="shared" si="192"/>
        <v>2.9999999999999916E-2</v>
      </c>
      <c r="Y150" s="3" t="str">
        <f t="shared" si="193"/>
        <v>No</v>
      </c>
      <c r="Z150" s="8">
        <f t="shared" si="194"/>
        <v>0.16999999999999993</v>
      </c>
      <c r="AA150" s="3" t="str">
        <f t="shared" si="195"/>
        <v>Yes</v>
      </c>
      <c r="AB150" s="8">
        <f t="shared" si="196"/>
        <v>2.0000000000000018E-2</v>
      </c>
      <c r="AC150" s="3" t="str">
        <f t="shared" si="197"/>
        <v>No</v>
      </c>
      <c r="AD150" s="8">
        <f t="shared" si="198"/>
        <v>2.0000000000000018E-2</v>
      </c>
      <c r="AE150" s="3" t="str">
        <f t="shared" si="197"/>
        <v>No</v>
      </c>
      <c r="AF150" s="8">
        <f t="shared" si="199"/>
        <v>0.18999999999999995</v>
      </c>
      <c r="AG150" s="3" t="str">
        <f t="shared" ref="AG150" si="222">IF(AF150&gt;=12%, "Yes","No")</f>
        <v>Yes</v>
      </c>
      <c r="AH150" s="8">
        <f t="shared" si="201"/>
        <v>0.14999999999999991</v>
      </c>
      <c r="AI150" s="3" t="str">
        <f t="shared" si="202"/>
        <v>Yes</v>
      </c>
      <c r="AJ150" s="8">
        <f t="shared" si="203"/>
        <v>4.0000000000000036E-2</v>
      </c>
      <c r="AK150" s="3" t="str">
        <f t="shared" si="202"/>
        <v>No</v>
      </c>
    </row>
    <row r="151" spans="1:37" x14ac:dyDescent="0.3">
      <c r="A151" s="3">
        <v>150</v>
      </c>
      <c r="B151" t="s">
        <v>164</v>
      </c>
      <c r="C151" t="s">
        <v>166</v>
      </c>
      <c r="D151" s="1">
        <v>0.61</v>
      </c>
      <c r="E151" s="1">
        <v>0.47</v>
      </c>
      <c r="F151" s="1">
        <v>0.44</v>
      </c>
      <c r="G151" s="1">
        <v>0.54</v>
      </c>
      <c r="H151" s="1">
        <v>0.48</v>
      </c>
      <c r="I151" s="1">
        <v>0.56999999999999995</v>
      </c>
      <c r="J151" s="8">
        <f t="shared" si="178"/>
        <v>0.14000000000000001</v>
      </c>
      <c r="K151" s="3" t="str">
        <f t="shared" si="179"/>
        <v>Yes</v>
      </c>
      <c r="L151" s="8">
        <f t="shared" si="180"/>
        <v>0.16999999999999998</v>
      </c>
      <c r="M151" s="3" t="str">
        <f t="shared" si="181"/>
        <v>Yes</v>
      </c>
      <c r="N151" s="8">
        <f t="shared" si="182"/>
        <v>6.9999999999999951E-2</v>
      </c>
      <c r="O151" s="3" t="str">
        <f t="shared" si="183"/>
        <v>No</v>
      </c>
      <c r="P151" s="8">
        <f t="shared" si="184"/>
        <v>3.999999999999998E-2</v>
      </c>
      <c r="Q151" s="3" t="str">
        <f t="shared" si="185"/>
        <v>No</v>
      </c>
      <c r="R151" s="8">
        <f t="shared" si="186"/>
        <v>2.9999999999999971E-2</v>
      </c>
      <c r="S151" s="3" t="str">
        <f t="shared" si="187"/>
        <v>No</v>
      </c>
      <c r="T151" s="8">
        <f t="shared" si="188"/>
        <v>7.0000000000000062E-2</v>
      </c>
      <c r="U151" s="3" t="str">
        <f t="shared" si="189"/>
        <v>No</v>
      </c>
      <c r="V151" s="8">
        <f t="shared" si="190"/>
        <v>1.0000000000000009E-2</v>
      </c>
      <c r="W151" s="3" t="str">
        <f t="shared" si="191"/>
        <v>No</v>
      </c>
      <c r="X151" s="8">
        <f t="shared" si="192"/>
        <v>9.9999999999999978E-2</v>
      </c>
      <c r="Y151" s="3" t="str">
        <f t="shared" si="193"/>
        <v>No</v>
      </c>
      <c r="Z151" s="8">
        <f t="shared" si="194"/>
        <v>0.10000000000000003</v>
      </c>
      <c r="AA151" s="3" t="str">
        <f t="shared" si="195"/>
        <v>No</v>
      </c>
      <c r="AB151" s="8">
        <f t="shared" si="196"/>
        <v>3.999999999999998E-2</v>
      </c>
      <c r="AC151" s="3" t="str">
        <f t="shared" si="197"/>
        <v>No</v>
      </c>
      <c r="AD151" s="8">
        <f t="shared" si="198"/>
        <v>0.12999999999999995</v>
      </c>
      <c r="AE151" s="3" t="str">
        <f t="shared" si="197"/>
        <v>Yes</v>
      </c>
      <c r="AF151" s="8">
        <f t="shared" si="199"/>
        <v>6.0000000000000053E-2</v>
      </c>
      <c r="AG151" s="3" t="str">
        <f t="shared" ref="AG151" si="223">IF(AF151&gt;=12%, "Yes","No")</f>
        <v>No</v>
      </c>
      <c r="AH151" s="8">
        <f t="shared" si="201"/>
        <v>2.9999999999999916E-2</v>
      </c>
      <c r="AI151" s="3" t="str">
        <f t="shared" si="202"/>
        <v>No</v>
      </c>
      <c r="AJ151" s="8">
        <f t="shared" si="203"/>
        <v>8.9999999999999969E-2</v>
      </c>
      <c r="AK151" s="3" t="str">
        <f t="shared" si="202"/>
        <v>No</v>
      </c>
    </row>
    <row r="152" spans="1:37" x14ac:dyDescent="0.3">
      <c r="A152" s="3">
        <v>151</v>
      </c>
      <c r="B152" t="s">
        <v>164</v>
      </c>
      <c r="C152" t="s">
        <v>167</v>
      </c>
      <c r="D152" s="1">
        <v>0.48</v>
      </c>
      <c r="E152" s="1">
        <v>0.67</v>
      </c>
      <c r="F152" s="1">
        <v>0.47</v>
      </c>
      <c r="G152" s="1">
        <v>0.47</v>
      </c>
      <c r="H152" s="1">
        <v>0.55000000000000004</v>
      </c>
      <c r="I152" s="1">
        <v>0.51</v>
      </c>
      <c r="J152" s="8">
        <f t="shared" si="178"/>
        <v>0.19000000000000006</v>
      </c>
      <c r="K152" s="3" t="str">
        <f t="shared" si="179"/>
        <v>Yes</v>
      </c>
      <c r="L152" s="8">
        <f t="shared" si="180"/>
        <v>1.0000000000000009E-2</v>
      </c>
      <c r="M152" s="3" t="str">
        <f t="shared" si="181"/>
        <v>No</v>
      </c>
      <c r="N152" s="8">
        <f t="shared" si="182"/>
        <v>1.0000000000000009E-2</v>
      </c>
      <c r="O152" s="3" t="str">
        <f t="shared" si="183"/>
        <v>No</v>
      </c>
      <c r="P152" s="8">
        <f t="shared" si="184"/>
        <v>8.0000000000000071E-2</v>
      </c>
      <c r="Q152" s="3" t="str">
        <f t="shared" si="185"/>
        <v>No</v>
      </c>
      <c r="R152" s="8">
        <f t="shared" si="186"/>
        <v>0.20000000000000007</v>
      </c>
      <c r="S152" s="3" t="str">
        <f t="shared" si="187"/>
        <v>Yes</v>
      </c>
      <c r="T152" s="8">
        <f t="shared" si="188"/>
        <v>0.20000000000000007</v>
      </c>
      <c r="U152" s="3" t="str">
        <f t="shared" si="189"/>
        <v>Yes</v>
      </c>
      <c r="V152" s="8">
        <f t="shared" si="190"/>
        <v>0.12</v>
      </c>
      <c r="W152" s="3" t="str">
        <f t="shared" si="191"/>
        <v>Yes</v>
      </c>
      <c r="X152" s="8">
        <f t="shared" si="192"/>
        <v>0.16000000000000003</v>
      </c>
      <c r="Y152" s="3" t="str">
        <f t="shared" si="193"/>
        <v>Yes</v>
      </c>
      <c r="Z152" s="8">
        <f t="shared" si="194"/>
        <v>0</v>
      </c>
      <c r="AA152" s="3" t="str">
        <f t="shared" si="195"/>
        <v>No</v>
      </c>
      <c r="AB152" s="8">
        <f t="shared" si="196"/>
        <v>8.0000000000000071E-2</v>
      </c>
      <c r="AC152" s="3" t="str">
        <f t="shared" si="197"/>
        <v>No</v>
      </c>
      <c r="AD152" s="8">
        <f t="shared" si="198"/>
        <v>4.0000000000000036E-2</v>
      </c>
      <c r="AE152" s="3" t="str">
        <f t="shared" si="197"/>
        <v>No</v>
      </c>
      <c r="AF152" s="8">
        <f t="shared" si="199"/>
        <v>8.0000000000000071E-2</v>
      </c>
      <c r="AG152" s="3" t="str">
        <f t="shared" ref="AG152" si="224">IF(AF152&gt;=12%, "Yes","No")</f>
        <v>No</v>
      </c>
      <c r="AH152" s="8">
        <f t="shared" si="201"/>
        <v>4.0000000000000036E-2</v>
      </c>
      <c r="AI152" s="3" t="str">
        <f t="shared" si="202"/>
        <v>No</v>
      </c>
      <c r="AJ152" s="8">
        <f t="shared" si="203"/>
        <v>4.0000000000000036E-2</v>
      </c>
      <c r="AK152" s="3" t="str">
        <f t="shared" si="202"/>
        <v>No</v>
      </c>
    </row>
    <row r="153" spans="1:37" x14ac:dyDescent="0.3">
      <c r="A153" s="3">
        <v>152</v>
      </c>
      <c r="B153" t="s">
        <v>164</v>
      </c>
      <c r="C153" t="s">
        <v>168</v>
      </c>
      <c r="D153" s="1">
        <v>0.75</v>
      </c>
      <c r="E153" s="1">
        <v>0.73</v>
      </c>
      <c r="F153" s="1">
        <v>0.68</v>
      </c>
      <c r="G153" s="1">
        <v>0.68</v>
      </c>
      <c r="H153" s="1">
        <v>0.75</v>
      </c>
      <c r="I153" s="1">
        <v>0.77</v>
      </c>
      <c r="J153" s="8">
        <f t="shared" si="178"/>
        <v>2.0000000000000018E-2</v>
      </c>
      <c r="K153" s="3" t="str">
        <f t="shared" si="179"/>
        <v>No</v>
      </c>
      <c r="L153" s="8">
        <f t="shared" si="180"/>
        <v>6.9999999999999951E-2</v>
      </c>
      <c r="M153" s="3" t="str">
        <f t="shared" si="181"/>
        <v>No</v>
      </c>
      <c r="N153" s="8">
        <f t="shared" si="182"/>
        <v>6.9999999999999951E-2</v>
      </c>
      <c r="O153" s="3" t="str">
        <f t="shared" si="183"/>
        <v>No</v>
      </c>
      <c r="P153" s="8">
        <f t="shared" si="184"/>
        <v>6.9999999999999951E-2</v>
      </c>
      <c r="Q153" s="3" t="str">
        <f t="shared" si="185"/>
        <v>No</v>
      </c>
      <c r="R153" s="8">
        <f t="shared" si="186"/>
        <v>4.9999999999999933E-2</v>
      </c>
      <c r="S153" s="3" t="str">
        <f t="shared" si="187"/>
        <v>No</v>
      </c>
      <c r="T153" s="8">
        <f t="shared" si="188"/>
        <v>4.9999999999999933E-2</v>
      </c>
      <c r="U153" s="3" t="str">
        <f t="shared" si="189"/>
        <v>No</v>
      </c>
      <c r="V153" s="8">
        <f t="shared" si="190"/>
        <v>2.0000000000000018E-2</v>
      </c>
      <c r="W153" s="3" t="str">
        <f t="shared" si="191"/>
        <v>No</v>
      </c>
      <c r="X153" s="8">
        <f t="shared" si="192"/>
        <v>4.0000000000000036E-2</v>
      </c>
      <c r="Y153" s="3" t="str">
        <f t="shared" si="193"/>
        <v>No</v>
      </c>
      <c r="Z153" s="8">
        <f t="shared" si="194"/>
        <v>0</v>
      </c>
      <c r="AA153" s="3" t="str">
        <f t="shared" si="195"/>
        <v>No</v>
      </c>
      <c r="AB153" s="8">
        <f t="shared" si="196"/>
        <v>6.9999999999999951E-2</v>
      </c>
      <c r="AC153" s="3" t="str">
        <f t="shared" si="197"/>
        <v>No</v>
      </c>
      <c r="AD153" s="8">
        <f t="shared" si="198"/>
        <v>8.9999999999999969E-2</v>
      </c>
      <c r="AE153" s="3" t="str">
        <f t="shared" si="197"/>
        <v>No</v>
      </c>
      <c r="AF153" s="8">
        <f t="shared" si="199"/>
        <v>6.9999999999999951E-2</v>
      </c>
      <c r="AG153" s="3" t="str">
        <f t="shared" ref="AG153" si="225">IF(AF153&gt;=12%, "Yes","No")</f>
        <v>No</v>
      </c>
      <c r="AH153" s="8">
        <f t="shared" si="201"/>
        <v>8.9999999999999969E-2</v>
      </c>
      <c r="AI153" s="3" t="str">
        <f t="shared" si="202"/>
        <v>No</v>
      </c>
      <c r="AJ153" s="8">
        <f t="shared" si="203"/>
        <v>2.0000000000000018E-2</v>
      </c>
      <c r="AK153" s="3" t="str">
        <f t="shared" si="202"/>
        <v>No</v>
      </c>
    </row>
    <row r="154" spans="1:37" x14ac:dyDescent="0.3">
      <c r="A154" s="3">
        <v>153</v>
      </c>
      <c r="B154" t="s">
        <v>164</v>
      </c>
      <c r="C154" t="s">
        <v>169</v>
      </c>
      <c r="D154" s="1">
        <v>0.57999999999999996</v>
      </c>
      <c r="E154" s="1">
        <v>0.55000000000000004</v>
      </c>
      <c r="F154" s="1">
        <v>0.44</v>
      </c>
      <c r="G154" s="1">
        <v>0.59</v>
      </c>
      <c r="H154" s="1">
        <v>0.57999999999999996</v>
      </c>
      <c r="I154" s="1">
        <v>0.62</v>
      </c>
      <c r="J154" s="8">
        <f t="shared" si="178"/>
        <v>2.9999999999999916E-2</v>
      </c>
      <c r="K154" s="3" t="str">
        <f t="shared" si="179"/>
        <v>No</v>
      </c>
      <c r="L154" s="8">
        <f t="shared" si="180"/>
        <v>0.13999999999999996</v>
      </c>
      <c r="M154" s="3" t="str">
        <f t="shared" si="181"/>
        <v>Yes</v>
      </c>
      <c r="N154" s="8">
        <f t="shared" si="182"/>
        <v>1.0000000000000009E-2</v>
      </c>
      <c r="O154" s="3" t="str">
        <f t="shared" si="183"/>
        <v>No</v>
      </c>
      <c r="P154" s="8">
        <f t="shared" si="184"/>
        <v>0.13999999999999996</v>
      </c>
      <c r="Q154" s="3" t="str">
        <f t="shared" si="185"/>
        <v>Yes</v>
      </c>
      <c r="R154" s="8">
        <f t="shared" si="186"/>
        <v>0.11000000000000004</v>
      </c>
      <c r="S154" s="3" t="str">
        <f t="shared" si="187"/>
        <v>No</v>
      </c>
      <c r="T154" s="8">
        <f t="shared" si="188"/>
        <v>3.9999999999999925E-2</v>
      </c>
      <c r="U154" s="3" t="str">
        <f t="shared" si="189"/>
        <v>No</v>
      </c>
      <c r="V154" s="8">
        <f t="shared" si="190"/>
        <v>2.9999999999999916E-2</v>
      </c>
      <c r="W154" s="3" t="str">
        <f t="shared" si="191"/>
        <v>No</v>
      </c>
      <c r="X154" s="8">
        <f t="shared" si="192"/>
        <v>6.9999999999999951E-2</v>
      </c>
      <c r="Y154" s="3" t="str">
        <f t="shared" si="193"/>
        <v>No</v>
      </c>
      <c r="Z154" s="8">
        <f t="shared" si="194"/>
        <v>0.14999999999999997</v>
      </c>
      <c r="AA154" s="3" t="str">
        <f t="shared" si="195"/>
        <v>Yes</v>
      </c>
      <c r="AB154" s="8">
        <f t="shared" si="196"/>
        <v>0.13999999999999996</v>
      </c>
      <c r="AC154" s="3" t="str">
        <f t="shared" si="197"/>
        <v>Yes</v>
      </c>
      <c r="AD154" s="8">
        <f t="shared" si="198"/>
        <v>0.18</v>
      </c>
      <c r="AE154" s="3" t="str">
        <f t="shared" si="197"/>
        <v>Yes</v>
      </c>
      <c r="AF154" s="8">
        <f t="shared" si="199"/>
        <v>1.0000000000000009E-2</v>
      </c>
      <c r="AG154" s="3" t="str">
        <f t="shared" ref="AG154" si="226">IF(AF154&gt;=12%, "Yes","No")</f>
        <v>No</v>
      </c>
      <c r="AH154" s="8">
        <f t="shared" si="201"/>
        <v>3.0000000000000027E-2</v>
      </c>
      <c r="AI154" s="3" t="str">
        <f t="shared" si="202"/>
        <v>No</v>
      </c>
      <c r="AJ154" s="8">
        <f t="shared" si="203"/>
        <v>4.0000000000000036E-2</v>
      </c>
      <c r="AK154" s="3" t="str">
        <f t="shared" si="202"/>
        <v>No</v>
      </c>
    </row>
    <row r="155" spans="1:37" x14ac:dyDescent="0.3">
      <c r="A155" s="3">
        <v>154</v>
      </c>
      <c r="B155" t="s">
        <v>164</v>
      </c>
      <c r="C155" t="s">
        <v>170</v>
      </c>
      <c r="D155" s="1">
        <v>0.49</v>
      </c>
      <c r="E155" s="1">
        <v>0.39</v>
      </c>
      <c r="F155" s="1">
        <v>0.28999999999999998</v>
      </c>
      <c r="G155" s="1">
        <v>0.4</v>
      </c>
      <c r="H155" s="1">
        <v>0.44</v>
      </c>
      <c r="I155" s="1">
        <v>0.41</v>
      </c>
      <c r="J155" s="8">
        <f t="shared" si="178"/>
        <v>9.9999999999999978E-2</v>
      </c>
      <c r="K155" s="3" t="str">
        <f t="shared" si="179"/>
        <v>No</v>
      </c>
      <c r="L155" s="8">
        <f t="shared" si="180"/>
        <v>0.2</v>
      </c>
      <c r="M155" s="3" t="str">
        <f t="shared" si="181"/>
        <v>Yes</v>
      </c>
      <c r="N155" s="8">
        <f t="shared" si="182"/>
        <v>8.9999999999999969E-2</v>
      </c>
      <c r="O155" s="3" t="str">
        <f t="shared" si="183"/>
        <v>No</v>
      </c>
      <c r="P155" s="8">
        <f t="shared" si="184"/>
        <v>0.15000000000000002</v>
      </c>
      <c r="Q155" s="3" t="str">
        <f t="shared" si="185"/>
        <v>Yes</v>
      </c>
      <c r="R155" s="8">
        <f t="shared" si="186"/>
        <v>0.10000000000000003</v>
      </c>
      <c r="S155" s="3" t="str">
        <f t="shared" si="187"/>
        <v>No</v>
      </c>
      <c r="T155" s="8">
        <f t="shared" si="188"/>
        <v>1.0000000000000009E-2</v>
      </c>
      <c r="U155" s="3" t="str">
        <f t="shared" si="189"/>
        <v>No</v>
      </c>
      <c r="V155" s="8">
        <f t="shared" si="190"/>
        <v>4.9999999999999989E-2</v>
      </c>
      <c r="W155" s="3" t="str">
        <f t="shared" si="191"/>
        <v>No</v>
      </c>
      <c r="X155" s="8">
        <f t="shared" si="192"/>
        <v>1.9999999999999962E-2</v>
      </c>
      <c r="Y155" s="3" t="str">
        <f t="shared" si="193"/>
        <v>No</v>
      </c>
      <c r="Z155" s="8">
        <f t="shared" si="194"/>
        <v>0.11000000000000004</v>
      </c>
      <c r="AA155" s="3" t="str">
        <f t="shared" si="195"/>
        <v>No</v>
      </c>
      <c r="AB155" s="8">
        <f t="shared" si="196"/>
        <v>0.15000000000000002</v>
      </c>
      <c r="AC155" s="3" t="str">
        <f t="shared" si="197"/>
        <v>Yes</v>
      </c>
      <c r="AD155" s="8">
        <f t="shared" si="198"/>
        <v>0.12</v>
      </c>
      <c r="AE155" s="3" t="str">
        <f t="shared" si="197"/>
        <v>Yes</v>
      </c>
      <c r="AF155" s="8">
        <f t="shared" si="199"/>
        <v>3.999999999999998E-2</v>
      </c>
      <c r="AG155" s="3" t="str">
        <f t="shared" ref="AG155" si="227">IF(AF155&gt;=12%, "Yes","No")</f>
        <v>No</v>
      </c>
      <c r="AH155" s="8">
        <f t="shared" si="201"/>
        <v>9.9999999999999534E-3</v>
      </c>
      <c r="AI155" s="3" t="str">
        <f t="shared" si="202"/>
        <v>No</v>
      </c>
      <c r="AJ155" s="8">
        <f t="shared" si="203"/>
        <v>3.0000000000000027E-2</v>
      </c>
      <c r="AK155" s="3" t="str">
        <f t="shared" si="202"/>
        <v>No</v>
      </c>
    </row>
    <row r="156" spans="1:37" x14ac:dyDescent="0.3">
      <c r="A156" s="3">
        <v>155</v>
      </c>
      <c r="B156" t="s">
        <v>171</v>
      </c>
      <c r="C156" t="s">
        <v>172</v>
      </c>
      <c r="D156" s="1">
        <v>0.92</v>
      </c>
      <c r="E156" s="1">
        <v>0.96</v>
      </c>
      <c r="F156" s="1">
        <v>0.98</v>
      </c>
      <c r="G156" s="1">
        <v>0.92</v>
      </c>
      <c r="H156" s="1">
        <v>0.96</v>
      </c>
      <c r="I156" s="1">
        <v>0.93</v>
      </c>
      <c r="J156" s="8">
        <f t="shared" si="178"/>
        <v>3.9999999999999925E-2</v>
      </c>
      <c r="K156" s="3" t="str">
        <f t="shared" si="179"/>
        <v>No</v>
      </c>
      <c r="L156" s="8">
        <f t="shared" si="180"/>
        <v>5.9999999999999942E-2</v>
      </c>
      <c r="M156" s="3" t="str">
        <f t="shared" si="181"/>
        <v>No</v>
      </c>
      <c r="N156" s="8">
        <f t="shared" si="182"/>
        <v>0</v>
      </c>
      <c r="O156" s="3" t="str">
        <f t="shared" si="183"/>
        <v>No</v>
      </c>
      <c r="P156" s="8">
        <f t="shared" si="184"/>
        <v>2.0000000000000018E-2</v>
      </c>
      <c r="Q156" s="3" t="str">
        <f t="shared" si="185"/>
        <v>No</v>
      </c>
      <c r="R156" s="8">
        <f t="shared" si="186"/>
        <v>2.0000000000000018E-2</v>
      </c>
      <c r="S156" s="3" t="str">
        <f t="shared" si="187"/>
        <v>No</v>
      </c>
      <c r="T156" s="8">
        <f t="shared" si="188"/>
        <v>3.9999999999999925E-2</v>
      </c>
      <c r="U156" s="3" t="str">
        <f t="shared" si="189"/>
        <v>No</v>
      </c>
      <c r="V156" s="8">
        <f t="shared" si="190"/>
        <v>0</v>
      </c>
      <c r="W156" s="3" t="str">
        <f t="shared" si="191"/>
        <v>No</v>
      </c>
      <c r="X156" s="8">
        <f t="shared" si="192"/>
        <v>2.9999999999999916E-2</v>
      </c>
      <c r="Y156" s="3" t="str">
        <f t="shared" si="193"/>
        <v>No</v>
      </c>
      <c r="Z156" s="8">
        <f t="shared" si="194"/>
        <v>5.9999999999999942E-2</v>
      </c>
      <c r="AA156" s="3" t="str">
        <f t="shared" si="195"/>
        <v>No</v>
      </c>
      <c r="AB156" s="8">
        <f t="shared" si="196"/>
        <v>2.0000000000000018E-2</v>
      </c>
      <c r="AC156" s="3" t="str">
        <f t="shared" si="197"/>
        <v>No</v>
      </c>
      <c r="AD156" s="8">
        <f t="shared" si="198"/>
        <v>4.9999999999999933E-2</v>
      </c>
      <c r="AE156" s="3" t="str">
        <f t="shared" si="197"/>
        <v>No</v>
      </c>
      <c r="AF156" s="8">
        <f t="shared" si="199"/>
        <v>3.9999999999999925E-2</v>
      </c>
      <c r="AG156" s="3" t="str">
        <f t="shared" ref="AG156" si="228">IF(AF156&gt;=12%, "Yes","No")</f>
        <v>No</v>
      </c>
      <c r="AH156" s="8">
        <f t="shared" si="201"/>
        <v>1.0000000000000009E-2</v>
      </c>
      <c r="AI156" s="3" t="str">
        <f t="shared" si="202"/>
        <v>No</v>
      </c>
      <c r="AJ156" s="8">
        <f t="shared" si="203"/>
        <v>2.9999999999999916E-2</v>
      </c>
      <c r="AK156" s="3" t="str">
        <f t="shared" si="202"/>
        <v>No</v>
      </c>
    </row>
    <row r="157" spans="1:37" x14ac:dyDescent="0.3">
      <c r="A157" s="3">
        <v>156</v>
      </c>
      <c r="B157" t="s">
        <v>171</v>
      </c>
      <c r="C157" t="s">
        <v>173</v>
      </c>
      <c r="D157" s="1">
        <v>0.95</v>
      </c>
      <c r="E157" s="1">
        <v>0.92</v>
      </c>
      <c r="F157" s="1">
        <v>0.96</v>
      </c>
      <c r="G157" s="1">
        <v>0.9</v>
      </c>
      <c r="H157" s="1">
        <v>0.95</v>
      </c>
      <c r="I157" s="1">
        <v>0.93</v>
      </c>
      <c r="J157" s="8">
        <f t="shared" si="178"/>
        <v>2.9999999999999916E-2</v>
      </c>
      <c r="K157" s="3" t="str">
        <f t="shared" si="179"/>
        <v>No</v>
      </c>
      <c r="L157" s="8">
        <f t="shared" si="180"/>
        <v>1.0000000000000009E-2</v>
      </c>
      <c r="M157" s="3" t="str">
        <f t="shared" si="181"/>
        <v>No</v>
      </c>
      <c r="N157" s="8">
        <f t="shared" si="182"/>
        <v>4.9999999999999933E-2</v>
      </c>
      <c r="O157" s="3" t="str">
        <f t="shared" si="183"/>
        <v>No</v>
      </c>
      <c r="P157" s="8">
        <f t="shared" si="184"/>
        <v>1.0000000000000009E-2</v>
      </c>
      <c r="Q157" s="3" t="str">
        <f t="shared" si="185"/>
        <v>No</v>
      </c>
      <c r="R157" s="8">
        <f t="shared" si="186"/>
        <v>3.9999999999999925E-2</v>
      </c>
      <c r="S157" s="3" t="str">
        <f t="shared" si="187"/>
        <v>No</v>
      </c>
      <c r="T157" s="8">
        <f t="shared" si="188"/>
        <v>2.0000000000000018E-2</v>
      </c>
      <c r="U157" s="3" t="str">
        <f t="shared" si="189"/>
        <v>No</v>
      </c>
      <c r="V157" s="8">
        <f t="shared" si="190"/>
        <v>2.9999999999999916E-2</v>
      </c>
      <c r="W157" s="3" t="str">
        <f t="shared" si="191"/>
        <v>No</v>
      </c>
      <c r="X157" s="8">
        <f t="shared" si="192"/>
        <v>1.0000000000000009E-2</v>
      </c>
      <c r="Y157" s="3" t="str">
        <f t="shared" si="193"/>
        <v>No</v>
      </c>
      <c r="Z157" s="8">
        <f t="shared" si="194"/>
        <v>5.9999999999999942E-2</v>
      </c>
      <c r="AA157" s="3" t="str">
        <f t="shared" si="195"/>
        <v>No</v>
      </c>
      <c r="AB157" s="8">
        <f t="shared" si="196"/>
        <v>1.0000000000000009E-2</v>
      </c>
      <c r="AC157" s="3" t="str">
        <f t="shared" si="197"/>
        <v>No</v>
      </c>
      <c r="AD157" s="8">
        <f t="shared" si="198"/>
        <v>2.9999999999999916E-2</v>
      </c>
      <c r="AE157" s="3" t="str">
        <f t="shared" si="197"/>
        <v>No</v>
      </c>
      <c r="AF157" s="8">
        <f t="shared" si="199"/>
        <v>4.9999999999999933E-2</v>
      </c>
      <c r="AG157" s="3" t="str">
        <f t="shared" ref="AG157" si="229">IF(AF157&gt;=12%, "Yes","No")</f>
        <v>No</v>
      </c>
      <c r="AH157" s="8">
        <f t="shared" si="201"/>
        <v>3.0000000000000027E-2</v>
      </c>
      <c r="AI157" s="3" t="str">
        <f t="shared" si="202"/>
        <v>No</v>
      </c>
      <c r="AJ157" s="8">
        <f t="shared" si="203"/>
        <v>1.9999999999999907E-2</v>
      </c>
      <c r="AK157" s="3" t="str">
        <f t="shared" si="202"/>
        <v>No</v>
      </c>
    </row>
    <row r="158" spans="1:37" x14ac:dyDescent="0.3">
      <c r="A158" s="3">
        <v>157</v>
      </c>
      <c r="B158" t="s">
        <v>171</v>
      </c>
      <c r="C158" t="s">
        <v>174</v>
      </c>
      <c r="D158" s="1">
        <v>0.83</v>
      </c>
      <c r="E158" s="1">
        <v>0.75</v>
      </c>
      <c r="F158" s="1">
        <v>0.78</v>
      </c>
      <c r="G158" s="1">
        <v>0.73</v>
      </c>
      <c r="H158" s="1">
        <v>0.78</v>
      </c>
      <c r="I158" s="1">
        <v>0.79</v>
      </c>
      <c r="J158" s="8">
        <f t="shared" si="178"/>
        <v>7.999999999999996E-2</v>
      </c>
      <c r="K158" s="3" t="str">
        <f t="shared" si="179"/>
        <v>No</v>
      </c>
      <c r="L158" s="8">
        <f t="shared" si="180"/>
        <v>4.9999999999999933E-2</v>
      </c>
      <c r="M158" s="3" t="str">
        <f t="shared" si="181"/>
        <v>No</v>
      </c>
      <c r="N158" s="8">
        <f t="shared" si="182"/>
        <v>9.9999999999999978E-2</v>
      </c>
      <c r="O158" s="3" t="str">
        <f t="shared" si="183"/>
        <v>No</v>
      </c>
      <c r="P158" s="8">
        <f t="shared" si="184"/>
        <v>0</v>
      </c>
      <c r="Q158" s="3" t="str">
        <f t="shared" si="185"/>
        <v>No</v>
      </c>
      <c r="R158" s="8">
        <f t="shared" si="186"/>
        <v>3.0000000000000027E-2</v>
      </c>
      <c r="S158" s="3" t="str">
        <f t="shared" si="187"/>
        <v>No</v>
      </c>
      <c r="T158" s="8">
        <f t="shared" si="188"/>
        <v>2.0000000000000018E-2</v>
      </c>
      <c r="U158" s="3" t="str">
        <f t="shared" si="189"/>
        <v>No</v>
      </c>
      <c r="V158" s="8">
        <f t="shared" si="190"/>
        <v>3.0000000000000027E-2</v>
      </c>
      <c r="W158" s="3" t="str">
        <f t="shared" si="191"/>
        <v>No</v>
      </c>
      <c r="X158" s="8">
        <f t="shared" si="192"/>
        <v>4.0000000000000036E-2</v>
      </c>
      <c r="Y158" s="3" t="str">
        <f t="shared" si="193"/>
        <v>No</v>
      </c>
      <c r="Z158" s="8">
        <f t="shared" si="194"/>
        <v>5.0000000000000044E-2</v>
      </c>
      <c r="AA158" s="3" t="str">
        <f t="shared" si="195"/>
        <v>No</v>
      </c>
      <c r="AB158" s="8">
        <f t="shared" si="196"/>
        <v>0</v>
      </c>
      <c r="AC158" s="3" t="str">
        <f t="shared" si="197"/>
        <v>No</v>
      </c>
      <c r="AD158" s="8">
        <f t="shared" si="198"/>
        <v>1.0000000000000009E-2</v>
      </c>
      <c r="AE158" s="3" t="str">
        <f t="shared" si="197"/>
        <v>No</v>
      </c>
      <c r="AF158" s="8">
        <f t="shared" si="199"/>
        <v>5.0000000000000044E-2</v>
      </c>
      <c r="AG158" s="3" t="str">
        <f t="shared" ref="AG158" si="230">IF(AF158&gt;=12%, "Yes","No")</f>
        <v>No</v>
      </c>
      <c r="AH158" s="8">
        <f t="shared" si="201"/>
        <v>6.0000000000000053E-2</v>
      </c>
      <c r="AI158" s="3" t="str">
        <f t="shared" si="202"/>
        <v>No</v>
      </c>
      <c r="AJ158" s="8">
        <f t="shared" si="203"/>
        <v>1.0000000000000009E-2</v>
      </c>
      <c r="AK158" s="3" t="str">
        <f t="shared" si="202"/>
        <v>No</v>
      </c>
    </row>
    <row r="159" spans="1:37" x14ac:dyDescent="0.3">
      <c r="A159" s="3">
        <v>158</v>
      </c>
      <c r="B159" t="s">
        <v>171</v>
      </c>
      <c r="C159" t="s">
        <v>175</v>
      </c>
      <c r="D159" s="1">
        <v>0.98</v>
      </c>
      <c r="E159" s="1">
        <v>0.98</v>
      </c>
      <c r="F159" s="1">
        <v>1</v>
      </c>
      <c r="G159" s="1">
        <v>0.94</v>
      </c>
      <c r="H159" s="1">
        <v>0.98</v>
      </c>
      <c r="I159" s="1">
        <v>0.95</v>
      </c>
      <c r="J159" s="8">
        <f t="shared" si="178"/>
        <v>0</v>
      </c>
      <c r="K159" s="3" t="str">
        <f t="shared" si="179"/>
        <v>No</v>
      </c>
      <c r="L159" s="8">
        <f t="shared" si="180"/>
        <v>2.0000000000000018E-2</v>
      </c>
      <c r="M159" s="3" t="str">
        <f t="shared" si="181"/>
        <v>No</v>
      </c>
      <c r="N159" s="8">
        <f t="shared" si="182"/>
        <v>4.0000000000000036E-2</v>
      </c>
      <c r="O159" s="3" t="str">
        <f t="shared" si="183"/>
        <v>No</v>
      </c>
      <c r="P159" s="8">
        <f t="shared" si="184"/>
        <v>2.0000000000000018E-2</v>
      </c>
      <c r="Q159" s="3" t="str">
        <f t="shared" si="185"/>
        <v>No</v>
      </c>
      <c r="R159" s="8">
        <f t="shared" si="186"/>
        <v>2.0000000000000018E-2</v>
      </c>
      <c r="S159" s="3" t="str">
        <f t="shared" si="187"/>
        <v>No</v>
      </c>
      <c r="T159" s="8">
        <f t="shared" si="188"/>
        <v>4.0000000000000036E-2</v>
      </c>
      <c r="U159" s="3" t="str">
        <f t="shared" si="189"/>
        <v>No</v>
      </c>
      <c r="V159" s="8">
        <f t="shared" si="190"/>
        <v>0</v>
      </c>
      <c r="W159" s="3" t="str">
        <f t="shared" si="191"/>
        <v>No</v>
      </c>
      <c r="X159" s="8">
        <f t="shared" si="192"/>
        <v>3.0000000000000027E-2</v>
      </c>
      <c r="Y159" s="3" t="str">
        <f t="shared" si="193"/>
        <v>No</v>
      </c>
      <c r="Z159" s="8">
        <f t="shared" si="194"/>
        <v>6.0000000000000053E-2</v>
      </c>
      <c r="AA159" s="3" t="str">
        <f t="shared" si="195"/>
        <v>No</v>
      </c>
      <c r="AB159" s="8">
        <f t="shared" si="196"/>
        <v>2.0000000000000018E-2</v>
      </c>
      <c r="AC159" s="3" t="str">
        <f t="shared" si="197"/>
        <v>No</v>
      </c>
      <c r="AD159" s="8">
        <f t="shared" si="198"/>
        <v>5.0000000000000044E-2</v>
      </c>
      <c r="AE159" s="3" t="str">
        <f t="shared" si="197"/>
        <v>No</v>
      </c>
      <c r="AF159" s="8">
        <f t="shared" si="199"/>
        <v>4.0000000000000036E-2</v>
      </c>
      <c r="AG159" s="3" t="str">
        <f t="shared" ref="AG159" si="231">IF(AF159&gt;=12%, "Yes","No")</f>
        <v>No</v>
      </c>
      <c r="AH159" s="8">
        <f t="shared" si="201"/>
        <v>1.0000000000000009E-2</v>
      </c>
      <c r="AI159" s="3" t="str">
        <f t="shared" si="202"/>
        <v>No</v>
      </c>
      <c r="AJ159" s="8">
        <f t="shared" si="203"/>
        <v>3.0000000000000027E-2</v>
      </c>
      <c r="AK159" s="3" t="str">
        <f t="shared" si="202"/>
        <v>No</v>
      </c>
    </row>
    <row r="160" spans="1:37" x14ac:dyDescent="0.3">
      <c r="A160" s="3">
        <v>159</v>
      </c>
      <c r="B160" t="s">
        <v>171</v>
      </c>
      <c r="C160" t="s">
        <v>176</v>
      </c>
      <c r="D160" s="1">
        <v>0.23</v>
      </c>
      <c r="E160" s="1">
        <v>0.15</v>
      </c>
      <c r="F160" s="1">
        <v>0.17</v>
      </c>
      <c r="G160" s="1">
        <v>0.31</v>
      </c>
      <c r="H160" s="1">
        <v>0.27</v>
      </c>
      <c r="I160" s="1">
        <v>0.25</v>
      </c>
      <c r="J160" s="8">
        <f t="shared" si="178"/>
        <v>8.0000000000000016E-2</v>
      </c>
      <c r="K160" s="3" t="str">
        <f t="shared" si="179"/>
        <v>No</v>
      </c>
      <c r="L160" s="8">
        <f t="shared" si="180"/>
        <v>0.06</v>
      </c>
      <c r="M160" s="3" t="str">
        <f t="shared" si="181"/>
        <v>No</v>
      </c>
      <c r="N160" s="8">
        <f t="shared" si="182"/>
        <v>7.9999999999999988E-2</v>
      </c>
      <c r="O160" s="3" t="str">
        <f t="shared" si="183"/>
        <v>No</v>
      </c>
      <c r="P160" s="8">
        <f t="shared" si="184"/>
        <v>0.1</v>
      </c>
      <c r="Q160" s="3" t="str">
        <f t="shared" si="185"/>
        <v>No</v>
      </c>
      <c r="R160" s="8">
        <f t="shared" si="186"/>
        <v>2.0000000000000018E-2</v>
      </c>
      <c r="S160" s="3" t="str">
        <f t="shared" si="187"/>
        <v>No</v>
      </c>
      <c r="T160" s="8">
        <f t="shared" si="188"/>
        <v>0.16</v>
      </c>
      <c r="U160" s="3" t="str">
        <f t="shared" si="189"/>
        <v>Yes</v>
      </c>
      <c r="V160" s="8">
        <f t="shared" si="190"/>
        <v>0.12000000000000002</v>
      </c>
      <c r="W160" s="3" t="str">
        <f t="shared" si="191"/>
        <v>Yes</v>
      </c>
      <c r="X160" s="8">
        <f t="shared" si="192"/>
        <v>0.1</v>
      </c>
      <c r="Y160" s="3" t="str">
        <f t="shared" si="193"/>
        <v>No</v>
      </c>
      <c r="Z160" s="8">
        <f t="shared" si="194"/>
        <v>0.13999999999999999</v>
      </c>
      <c r="AA160" s="3" t="str">
        <f t="shared" si="195"/>
        <v>Yes</v>
      </c>
      <c r="AB160" s="8">
        <f t="shared" si="196"/>
        <v>0.1</v>
      </c>
      <c r="AC160" s="3" t="str">
        <f t="shared" si="197"/>
        <v>No</v>
      </c>
      <c r="AD160" s="8">
        <f t="shared" si="198"/>
        <v>7.9999999999999988E-2</v>
      </c>
      <c r="AE160" s="3" t="str">
        <f t="shared" si="197"/>
        <v>No</v>
      </c>
      <c r="AF160" s="8">
        <f t="shared" si="199"/>
        <v>3.999999999999998E-2</v>
      </c>
      <c r="AG160" s="3" t="str">
        <f t="shared" ref="AG160" si="232">IF(AF160&gt;=12%, "Yes","No")</f>
        <v>No</v>
      </c>
      <c r="AH160" s="8">
        <f t="shared" si="201"/>
        <v>0.06</v>
      </c>
      <c r="AI160" s="3" t="str">
        <f t="shared" si="202"/>
        <v>No</v>
      </c>
      <c r="AJ160" s="8">
        <f t="shared" si="203"/>
        <v>2.0000000000000018E-2</v>
      </c>
      <c r="AK160" s="3" t="str">
        <f t="shared" si="202"/>
        <v>No</v>
      </c>
    </row>
    <row r="161" spans="1:37" x14ac:dyDescent="0.3">
      <c r="A161" s="3">
        <v>160</v>
      </c>
      <c r="B161" t="s">
        <v>171</v>
      </c>
      <c r="C161" t="s">
        <v>177</v>
      </c>
      <c r="D161" s="1">
        <v>0.47</v>
      </c>
      <c r="E161" s="1">
        <v>0.52</v>
      </c>
      <c r="F161" s="1">
        <v>0.55000000000000004</v>
      </c>
      <c r="G161" s="1">
        <v>0.43</v>
      </c>
      <c r="H161" s="1">
        <v>0.51</v>
      </c>
      <c r="I161" s="1">
        <v>0.44</v>
      </c>
      <c r="J161" s="8">
        <f t="shared" si="178"/>
        <v>5.0000000000000044E-2</v>
      </c>
      <c r="K161" s="3" t="str">
        <f t="shared" si="179"/>
        <v>No</v>
      </c>
      <c r="L161" s="8">
        <f t="shared" si="180"/>
        <v>8.0000000000000071E-2</v>
      </c>
      <c r="M161" s="3" t="str">
        <f t="shared" si="181"/>
        <v>No</v>
      </c>
      <c r="N161" s="8">
        <f t="shared" si="182"/>
        <v>3.999999999999998E-2</v>
      </c>
      <c r="O161" s="3" t="str">
        <f t="shared" si="183"/>
        <v>No</v>
      </c>
      <c r="P161" s="8">
        <f t="shared" si="184"/>
        <v>4.0000000000000036E-2</v>
      </c>
      <c r="Q161" s="3" t="str">
        <f t="shared" si="185"/>
        <v>No</v>
      </c>
      <c r="R161" s="8">
        <f t="shared" si="186"/>
        <v>3.0000000000000027E-2</v>
      </c>
      <c r="S161" s="3" t="str">
        <f t="shared" si="187"/>
        <v>No</v>
      </c>
      <c r="T161" s="8">
        <f t="shared" si="188"/>
        <v>9.0000000000000024E-2</v>
      </c>
      <c r="U161" s="3" t="str">
        <f t="shared" si="189"/>
        <v>No</v>
      </c>
      <c r="V161" s="8">
        <f t="shared" si="190"/>
        <v>1.0000000000000009E-2</v>
      </c>
      <c r="W161" s="3" t="str">
        <f t="shared" si="191"/>
        <v>No</v>
      </c>
      <c r="X161" s="8">
        <f t="shared" si="192"/>
        <v>8.0000000000000016E-2</v>
      </c>
      <c r="Y161" s="3" t="str">
        <f t="shared" si="193"/>
        <v>No</v>
      </c>
      <c r="Z161" s="8">
        <f t="shared" si="194"/>
        <v>0.12000000000000005</v>
      </c>
      <c r="AA161" s="3" t="str">
        <f t="shared" si="195"/>
        <v>No</v>
      </c>
      <c r="AB161" s="8">
        <f t="shared" si="196"/>
        <v>4.0000000000000036E-2</v>
      </c>
      <c r="AC161" s="3" t="str">
        <f t="shared" si="197"/>
        <v>No</v>
      </c>
      <c r="AD161" s="8">
        <f t="shared" si="198"/>
        <v>0.11000000000000004</v>
      </c>
      <c r="AE161" s="3" t="str">
        <f t="shared" si="197"/>
        <v>No</v>
      </c>
      <c r="AF161" s="8">
        <f t="shared" si="199"/>
        <v>8.0000000000000016E-2</v>
      </c>
      <c r="AG161" s="3" t="str">
        <f t="shared" ref="AG161" si="233">IF(AF161&gt;=12%, "Yes","No")</f>
        <v>No</v>
      </c>
      <c r="AH161" s="8">
        <f t="shared" si="201"/>
        <v>1.0000000000000009E-2</v>
      </c>
      <c r="AI161" s="3" t="str">
        <f t="shared" si="202"/>
        <v>No</v>
      </c>
      <c r="AJ161" s="8">
        <f t="shared" si="203"/>
        <v>7.0000000000000007E-2</v>
      </c>
      <c r="AK161" s="3" t="str">
        <f t="shared" si="202"/>
        <v>No</v>
      </c>
    </row>
    <row r="162" spans="1:37" x14ac:dyDescent="0.3">
      <c r="A162" s="3">
        <v>161</v>
      </c>
      <c r="B162" t="s">
        <v>178</v>
      </c>
      <c r="C162" t="s">
        <v>178</v>
      </c>
      <c r="D162" s="1">
        <v>0.74</v>
      </c>
      <c r="E162" s="1">
        <v>0.68</v>
      </c>
      <c r="F162" s="1">
        <v>0.83</v>
      </c>
      <c r="G162" s="1">
        <v>0.66</v>
      </c>
      <c r="H162" s="1">
        <v>0.76</v>
      </c>
      <c r="I162" s="1">
        <v>0.63</v>
      </c>
      <c r="J162" s="8">
        <f t="shared" si="178"/>
        <v>5.9999999999999942E-2</v>
      </c>
      <c r="K162" s="3" t="str">
        <f t="shared" si="179"/>
        <v>No</v>
      </c>
      <c r="L162" s="8">
        <f t="shared" si="180"/>
        <v>8.9999999999999969E-2</v>
      </c>
      <c r="M162" s="3" t="str">
        <f t="shared" si="181"/>
        <v>No</v>
      </c>
      <c r="N162" s="8">
        <f t="shared" si="182"/>
        <v>7.999999999999996E-2</v>
      </c>
      <c r="O162" s="3" t="str">
        <f t="shared" si="183"/>
        <v>No</v>
      </c>
      <c r="P162" s="8">
        <f t="shared" si="184"/>
        <v>6.9999999999999951E-2</v>
      </c>
      <c r="Q162" s="3" t="str">
        <f t="shared" si="185"/>
        <v>No</v>
      </c>
      <c r="R162" s="8">
        <f t="shared" si="186"/>
        <v>0.14999999999999991</v>
      </c>
      <c r="S162" s="3" t="str">
        <f t="shared" si="187"/>
        <v>Yes</v>
      </c>
      <c r="T162" s="8">
        <f t="shared" si="188"/>
        <v>2.0000000000000018E-2</v>
      </c>
      <c r="U162" s="3" t="str">
        <f t="shared" si="189"/>
        <v>No</v>
      </c>
      <c r="V162" s="8">
        <f t="shared" si="190"/>
        <v>7.999999999999996E-2</v>
      </c>
      <c r="W162" s="3" t="str">
        <f t="shared" si="191"/>
        <v>No</v>
      </c>
      <c r="X162" s="8">
        <f t="shared" si="192"/>
        <v>5.0000000000000044E-2</v>
      </c>
      <c r="Y162" s="3" t="str">
        <f t="shared" si="193"/>
        <v>No</v>
      </c>
      <c r="Z162" s="8">
        <f t="shared" si="194"/>
        <v>0.16999999999999993</v>
      </c>
      <c r="AA162" s="3" t="str">
        <f t="shared" si="195"/>
        <v>Yes</v>
      </c>
      <c r="AB162" s="8">
        <f t="shared" si="196"/>
        <v>6.9999999999999951E-2</v>
      </c>
      <c r="AC162" s="3" t="str">
        <f t="shared" si="197"/>
        <v>No</v>
      </c>
      <c r="AD162" s="8">
        <f t="shared" si="198"/>
        <v>0.19999999999999996</v>
      </c>
      <c r="AE162" s="3" t="str">
        <f t="shared" si="197"/>
        <v>Yes</v>
      </c>
      <c r="AF162" s="8">
        <f t="shared" si="199"/>
        <v>9.9999999999999978E-2</v>
      </c>
      <c r="AG162" s="3" t="str">
        <f t="shared" ref="AG162" si="234">IF(AF162&gt;=12%, "Yes","No")</f>
        <v>No</v>
      </c>
      <c r="AH162" s="8">
        <f t="shared" si="201"/>
        <v>3.0000000000000027E-2</v>
      </c>
      <c r="AI162" s="3" t="str">
        <f t="shared" si="202"/>
        <v>No</v>
      </c>
      <c r="AJ162" s="8">
        <f t="shared" si="203"/>
        <v>0.13</v>
      </c>
      <c r="AK162" s="3" t="str">
        <f t="shared" si="202"/>
        <v>Yes</v>
      </c>
    </row>
    <row r="163" spans="1:37" x14ac:dyDescent="0.3">
      <c r="A163" s="3">
        <v>162</v>
      </c>
      <c r="B163" t="s">
        <v>179</v>
      </c>
      <c r="C163" t="s">
        <v>179</v>
      </c>
      <c r="D163" s="1">
        <v>0.15</v>
      </c>
      <c r="E163" s="1">
        <v>0.14000000000000001</v>
      </c>
      <c r="F163" s="1">
        <v>0.18</v>
      </c>
      <c r="G163" s="1">
        <v>0.12</v>
      </c>
      <c r="H163" s="1">
        <v>0.15</v>
      </c>
      <c r="I163" s="1">
        <v>0.14000000000000001</v>
      </c>
      <c r="J163" s="8">
        <f t="shared" si="178"/>
        <v>9.9999999999999811E-3</v>
      </c>
      <c r="K163" s="3" t="str">
        <f t="shared" si="179"/>
        <v>No</v>
      </c>
      <c r="L163" s="8">
        <f t="shared" si="180"/>
        <v>0.03</v>
      </c>
      <c r="M163" s="3" t="str">
        <f t="shared" si="181"/>
        <v>No</v>
      </c>
      <c r="N163" s="8">
        <f t="shared" si="182"/>
        <v>0.03</v>
      </c>
      <c r="O163" s="3" t="str">
        <f t="shared" si="183"/>
        <v>No</v>
      </c>
      <c r="P163" s="8">
        <f t="shared" si="184"/>
        <v>0.03</v>
      </c>
      <c r="Q163" s="3" t="str">
        <f t="shared" si="185"/>
        <v>No</v>
      </c>
      <c r="R163" s="8">
        <f t="shared" si="186"/>
        <v>3.999999999999998E-2</v>
      </c>
      <c r="S163" s="3" t="str">
        <f t="shared" si="187"/>
        <v>No</v>
      </c>
      <c r="T163" s="8">
        <f t="shared" si="188"/>
        <v>2.0000000000000018E-2</v>
      </c>
      <c r="U163" s="3" t="str">
        <f t="shared" si="189"/>
        <v>No</v>
      </c>
      <c r="V163" s="8">
        <f t="shared" si="190"/>
        <v>9.9999999999999811E-3</v>
      </c>
      <c r="W163" s="3" t="str">
        <f t="shared" si="191"/>
        <v>No</v>
      </c>
      <c r="X163" s="8">
        <f t="shared" si="192"/>
        <v>0</v>
      </c>
      <c r="Y163" s="3" t="str">
        <f t="shared" si="193"/>
        <v>No</v>
      </c>
      <c r="Z163" s="8">
        <f t="shared" si="194"/>
        <v>0.06</v>
      </c>
      <c r="AA163" s="3" t="str">
        <f t="shared" si="195"/>
        <v>No</v>
      </c>
      <c r="AB163" s="8">
        <f t="shared" si="196"/>
        <v>0.03</v>
      </c>
      <c r="AC163" s="3" t="str">
        <f t="shared" si="197"/>
        <v>No</v>
      </c>
      <c r="AD163" s="8">
        <f t="shared" si="198"/>
        <v>3.999999999999998E-2</v>
      </c>
      <c r="AE163" s="3" t="str">
        <f t="shared" si="197"/>
        <v>No</v>
      </c>
      <c r="AF163" s="8">
        <f t="shared" si="199"/>
        <v>0.03</v>
      </c>
      <c r="AG163" s="3" t="str">
        <f t="shared" ref="AG163" si="235">IF(AF163&gt;=12%, "Yes","No")</f>
        <v>No</v>
      </c>
      <c r="AH163" s="8">
        <f t="shared" si="201"/>
        <v>2.0000000000000018E-2</v>
      </c>
      <c r="AI163" s="3" t="str">
        <f t="shared" si="202"/>
        <v>No</v>
      </c>
      <c r="AJ163" s="8">
        <f t="shared" si="203"/>
        <v>9.9999999999999811E-3</v>
      </c>
      <c r="AK163" s="3" t="str">
        <f t="shared" si="202"/>
        <v>No</v>
      </c>
    </row>
  </sheetData>
  <conditionalFormatting sqref="K1:K1048576 M1:M1048576">
    <cfRule type="cellIs" dxfId="61" priority="25" operator="equal">
      <formula>"Yes"</formula>
    </cfRule>
  </conditionalFormatting>
  <conditionalFormatting sqref="O1">
    <cfRule type="cellIs" dxfId="60" priority="24" operator="equal">
      <formula>"Yes"</formula>
    </cfRule>
  </conditionalFormatting>
  <conditionalFormatting sqref="O1:O1048576">
    <cfRule type="cellIs" dxfId="59" priority="23" operator="equal">
      <formula>"Yes"</formula>
    </cfRule>
  </conditionalFormatting>
  <conditionalFormatting sqref="Q1">
    <cfRule type="cellIs" dxfId="58" priority="22" operator="equal">
      <formula>"Yes"</formula>
    </cfRule>
  </conditionalFormatting>
  <conditionalFormatting sqref="Q1:Q1048576">
    <cfRule type="cellIs" dxfId="57" priority="21" operator="equal">
      <formula>"Yes"</formula>
    </cfRule>
  </conditionalFormatting>
  <conditionalFormatting sqref="S1">
    <cfRule type="cellIs" dxfId="56" priority="20" operator="equal">
      <formula>"Yes"</formula>
    </cfRule>
  </conditionalFormatting>
  <conditionalFormatting sqref="S1:S1048576">
    <cfRule type="cellIs" dxfId="55" priority="19" operator="equal">
      <formula>"Yes"</formula>
    </cfRule>
  </conditionalFormatting>
  <conditionalFormatting sqref="U1">
    <cfRule type="cellIs" dxfId="54" priority="18" operator="equal">
      <formula>"Yes"</formula>
    </cfRule>
  </conditionalFormatting>
  <conditionalFormatting sqref="U1:U1048576">
    <cfRule type="cellIs" dxfId="53" priority="17" operator="equal">
      <formula>"Yes"</formula>
    </cfRule>
  </conditionalFormatting>
  <conditionalFormatting sqref="W1">
    <cfRule type="cellIs" dxfId="52" priority="16" operator="equal">
      <formula>"Yes"</formula>
    </cfRule>
  </conditionalFormatting>
  <conditionalFormatting sqref="W1:W1048576">
    <cfRule type="cellIs" dxfId="51" priority="15" operator="equal">
      <formula>"Yes"</formula>
    </cfRule>
  </conditionalFormatting>
  <conditionalFormatting sqref="Y1">
    <cfRule type="cellIs" dxfId="50" priority="14" operator="equal">
      <formula>"Yes"</formula>
    </cfRule>
  </conditionalFormatting>
  <conditionalFormatting sqref="Y1:Y1048576">
    <cfRule type="cellIs" dxfId="49" priority="13" operator="equal">
      <formula>"Yes"</formula>
    </cfRule>
  </conditionalFormatting>
  <conditionalFormatting sqref="AA1">
    <cfRule type="cellIs" dxfId="48" priority="12" operator="equal">
      <formula>"Yes"</formula>
    </cfRule>
  </conditionalFormatting>
  <conditionalFormatting sqref="AA1:AA1048576">
    <cfRule type="cellIs" dxfId="47" priority="11" operator="equal">
      <formula>"Yes"</formula>
    </cfRule>
  </conditionalFormatting>
  <conditionalFormatting sqref="AC1">
    <cfRule type="cellIs" dxfId="46" priority="10" operator="equal">
      <formula>"Yes"</formula>
    </cfRule>
  </conditionalFormatting>
  <conditionalFormatting sqref="AC1:AC1048576">
    <cfRule type="cellIs" dxfId="45" priority="9" operator="equal">
      <formula>"Yes"</formula>
    </cfRule>
  </conditionalFormatting>
  <conditionalFormatting sqref="AE1">
    <cfRule type="cellIs" dxfId="44" priority="8" operator="equal">
      <formula>"Yes"</formula>
    </cfRule>
  </conditionalFormatting>
  <conditionalFormatting sqref="AE1:AE1048576">
    <cfRule type="cellIs" dxfId="43" priority="7" operator="equal">
      <formula>"Yes"</formula>
    </cfRule>
  </conditionalFormatting>
  <conditionalFormatting sqref="AG1">
    <cfRule type="cellIs" dxfId="42" priority="6" operator="equal">
      <formula>"Yes"</formula>
    </cfRule>
  </conditionalFormatting>
  <conditionalFormatting sqref="AG1:AG1048576">
    <cfRule type="cellIs" dxfId="41" priority="5" operator="equal">
      <formula>"Yes"</formula>
    </cfRule>
  </conditionalFormatting>
  <conditionalFormatting sqref="AI1">
    <cfRule type="cellIs" dxfId="40" priority="4" operator="equal">
      <formula>"Yes"</formula>
    </cfRule>
  </conditionalFormatting>
  <conditionalFormatting sqref="AI1:AI1048576">
    <cfRule type="cellIs" dxfId="39" priority="3" operator="equal">
      <formula>"Yes"</formula>
    </cfRule>
  </conditionalFormatting>
  <conditionalFormatting sqref="AK1">
    <cfRule type="cellIs" dxfId="38" priority="2" operator="equal">
      <formula>"Yes"</formula>
    </cfRule>
  </conditionalFormatting>
  <conditionalFormatting sqref="AK1:AK1048576">
    <cfRule type="cellIs" dxfId="37" priority="1" operator="equal">
      <formula>"Yes"</formula>
    </cfRule>
  </conditionalFormatting>
  <pageMargins left="0.7" right="0.7" top="0.75" bottom="0.75" header="0.3" footer="0.3"/>
  <pageSetup scale="21" fitToHeight="0" orientation="landscape" r:id="rId1"/>
  <headerFooter>
    <oddHeader>&amp;L&amp;A&amp;C&amp;F&amp;R&amp;D</oddHeader>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8CC13324B56384EA69B8715511EC464" ma:contentTypeVersion="12" ma:contentTypeDescription="Create a new document." ma:contentTypeScope="" ma:versionID="335f85049f043fe74600af10513a3ee2">
  <xsd:schema xmlns:xsd="http://www.w3.org/2001/XMLSchema" xmlns:xs="http://www.w3.org/2001/XMLSchema" xmlns:p="http://schemas.microsoft.com/office/2006/metadata/properties" xmlns:ns3="7036e527-e84b-4adc-abad-762c8faf7266" xmlns:ns4="42b4e845-b2d0-400c-b77a-257a8401e96f" targetNamespace="http://schemas.microsoft.com/office/2006/metadata/properties" ma:root="true" ma:fieldsID="b6780e12dcf65ba5c3e930f82195daac" ns3:_="" ns4:_="">
    <xsd:import namespace="7036e527-e84b-4adc-abad-762c8faf7266"/>
    <xsd:import namespace="42b4e845-b2d0-400c-b77a-257a8401e96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36e527-e84b-4adc-abad-762c8faf72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2b4e845-b2d0-400c-b77a-257a8401e96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D6DEFF-2150-437D-93DB-D51006804445}">
  <ds:schemaRefs>
    <ds:schemaRef ds:uri="42b4e845-b2d0-400c-b77a-257a8401e96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036e527-e84b-4adc-abad-762c8faf7266"/>
    <ds:schemaRef ds:uri="http://www.w3.org/XML/1998/namespace"/>
    <ds:schemaRef ds:uri="http://purl.org/dc/dcmitype/"/>
  </ds:schemaRefs>
</ds:datastoreItem>
</file>

<file path=customXml/itemProps2.xml><?xml version="1.0" encoding="utf-8"?>
<ds:datastoreItem xmlns:ds="http://schemas.openxmlformats.org/officeDocument/2006/customXml" ds:itemID="{1D184013-CF01-4396-8B6C-438CE369B776}">
  <ds:schemaRefs>
    <ds:schemaRef ds:uri="http://schemas.microsoft.com/sharepoint/v3/contenttype/forms"/>
  </ds:schemaRefs>
</ds:datastoreItem>
</file>

<file path=customXml/itemProps3.xml><?xml version="1.0" encoding="utf-8"?>
<ds:datastoreItem xmlns:ds="http://schemas.openxmlformats.org/officeDocument/2006/customXml" ds:itemID="{7C042CA1-43F8-47A6-AE13-2D416C648E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36e527-e84b-4adc-abad-762c8faf7266"/>
    <ds:schemaRef ds:uri="42b4e845-b2d0-400c-b77a-257a8401e9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Age</vt:lpstr>
      <vt:lpstr>Sex</vt:lpstr>
      <vt:lpstr>Race &amp; Hispanic Origin</vt:lpstr>
      <vt:lpstr>Housing Tenure</vt:lpstr>
      <vt:lpstr>Housing Type</vt:lpstr>
      <vt:lpstr>Length of Residency</vt:lpstr>
      <vt:lpstr>Presence of Children</vt:lpstr>
      <vt:lpstr>Presence of Older Adults</vt:lpstr>
      <vt:lpstr>Area</vt:lpstr>
      <vt:lpstr>Summary of StatSig by Category</vt:lpstr>
      <vt:lpstr>Age!Print_Titles</vt:lpstr>
      <vt:lpstr>Area!Print_Titles</vt:lpstr>
      <vt:lpstr>'Housing Tenure'!Print_Titles</vt:lpstr>
      <vt:lpstr>'Housing Type'!Print_Titles</vt:lpstr>
      <vt:lpstr>'Length of Residency'!Print_Titles</vt:lpstr>
      <vt:lpstr>'Presence of Children'!Print_Titles</vt:lpstr>
      <vt:lpstr>'Presence of Older Adults'!Print_Titles</vt:lpstr>
      <vt:lpstr>'Race &amp; Hispanic Origin'!Print_Titles</vt:lpstr>
      <vt:lpstr>Sex!Print_Titles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Alyssa Brunner</dc:creator>
  <cp:keywords/>
  <dc:description/>
  <cp:lastModifiedBy>Heyer, Heather J.</cp:lastModifiedBy>
  <cp:revision/>
  <cp:lastPrinted>2022-07-27T14:29:56Z</cp:lastPrinted>
  <dcterms:created xsi:type="dcterms:W3CDTF">2022-07-25T16:44:46Z</dcterms:created>
  <dcterms:modified xsi:type="dcterms:W3CDTF">2022-07-27T16:00:00Z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0x010100C8CC13324B56384EA69B8715511EC464</vt:lpwstr>
  </property>
</Properties>
</file>